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<sst xmlns="http://schemas.openxmlformats.org/spreadsheetml/2006/main" count="570" uniqueCount="32">
  <si>
    <t>Floor</t>
  </si>
  <si>
    <t>Apartment №</t>
  </si>
  <si>
    <t>Built - up area - sqm</t>
  </si>
  <si>
    <t>Ideal Parts
of the building</t>
  </si>
  <si>
    <t>Total area   /sq.m./</t>
  </si>
  <si>
    <t>REAL Price per sqm</t>
  </si>
  <si>
    <t xml:space="preserve">Total Price </t>
  </si>
  <si>
    <t>View</t>
  </si>
  <si>
    <t>STATUS</t>
  </si>
  <si>
    <t>I</t>
  </si>
  <si>
    <t>available</t>
  </si>
  <si>
    <t>II</t>
  </si>
  <si>
    <t>III</t>
  </si>
  <si>
    <t>IV</t>
  </si>
  <si>
    <t>The prices are VAT and furniture included.</t>
  </si>
  <si>
    <t>Index Price per sdm</t>
  </si>
  <si>
    <t>1    payment  (1 month)</t>
  </si>
  <si>
    <t xml:space="preserve">2   payment   (3 month)     </t>
  </si>
  <si>
    <t>blocked</t>
  </si>
  <si>
    <t xml:space="preserve">10    payments x 5% for every month after  3- th month </t>
  </si>
  <si>
    <t>417/41A</t>
  </si>
  <si>
    <t>419/43A</t>
  </si>
  <si>
    <t>420/42A</t>
  </si>
  <si>
    <t>422/44A</t>
  </si>
  <si>
    <t>SEA BEACH</t>
  </si>
  <si>
    <t>studio</t>
  </si>
  <si>
    <t>one bedroom</t>
  </si>
  <si>
    <t>Royal Beach</t>
  </si>
  <si>
    <t>shop</t>
  </si>
  <si>
    <t>restaurant</t>
  </si>
  <si>
    <t>lobby bar</t>
  </si>
  <si>
    <t>FRONT SEA VIEW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</si>
</sst>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color indexed="61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8"/>
      <color indexed="11"/>
      <name val="Arial"/>
      <family val="2"/>
    </font>
    <font>
      <sz val="10"/>
      <color indexed="11"/>
      <name val="Arial"/>
      <family val="2"/>
    </font>
    <font>
      <b/>
      <i/>
      <sz val="12"/>
      <name val="Arial"/>
      <family val="2"/>
    </font>
    <font>
      <sz val="10"/>
      <name val="Batang"/>
      <family val="1"/>
    </font>
    <font>
      <sz val="8"/>
      <color indexed="10"/>
      <name val="Arial"/>
      <family val="2"/>
    </font>
    <font>
      <sz val="10"/>
      <color indexed="41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1"/>
      <name val="Arial"/>
      <family val="2"/>
    </font>
    <font>
      <b/>
      <sz val="9"/>
      <color indexed="61"/>
      <name val="Clarendon Cd (W1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9" fontId="3" fillId="0" borderId="10" xfId="6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 horizontal="center"/>
      <protection locked="0"/>
    </xf>
    <xf numFmtId="3" fontId="3" fillId="33" borderId="10" xfId="0" applyNumberFormat="1" applyFont="1" applyFill="1" applyBorder="1" applyAlignment="1" applyProtection="1">
      <alignment horizontal="center"/>
      <protection locked="0"/>
    </xf>
    <xf numFmtId="9" fontId="3" fillId="33" borderId="10" xfId="60" applyFont="1" applyFill="1" applyBorder="1" applyAlignment="1" applyProtection="1">
      <alignment horizontal="center"/>
      <protection locked="0"/>
    </xf>
    <xf numFmtId="2" fontId="3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9" fontId="3" fillId="34" borderId="0" xfId="60" applyFont="1" applyFill="1" applyAlignment="1" applyProtection="1">
      <alignment horizontal="center"/>
      <protection locked="0"/>
    </xf>
    <xf numFmtId="2" fontId="6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9" fillId="35" borderId="12" xfId="0" applyFont="1" applyFill="1" applyBorder="1" applyAlignment="1">
      <alignment/>
    </xf>
    <xf numFmtId="0" fontId="10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9" fontId="11" fillId="36" borderId="10" xfId="6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3" fontId="3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 applyProtection="1">
      <alignment horizontal="center"/>
      <protection locked="0"/>
    </xf>
    <xf numFmtId="3" fontId="3" fillId="37" borderId="14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12" fillId="36" borderId="10" xfId="0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2" fontId="3" fillId="36" borderId="13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3" fontId="3" fillId="36" borderId="14" xfId="0" applyNumberFormat="1" applyFont="1" applyFill="1" applyBorder="1" applyAlignment="1" applyProtection="1">
      <alignment horizontal="center"/>
      <protection locked="0"/>
    </xf>
    <xf numFmtId="3" fontId="3" fillId="36" borderId="10" xfId="0" applyNumberFormat="1" applyFont="1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>
      <alignment horizontal="center"/>
    </xf>
    <xf numFmtId="2" fontId="3" fillId="40" borderId="13" xfId="0" applyNumberFormat="1" applyFont="1" applyFill="1" applyBorder="1" applyAlignment="1">
      <alignment/>
    </xf>
    <xf numFmtId="2" fontId="3" fillId="40" borderId="10" xfId="0" applyNumberFormat="1" applyFont="1" applyFill="1" applyBorder="1" applyAlignment="1">
      <alignment/>
    </xf>
    <xf numFmtId="172" fontId="3" fillId="40" borderId="10" xfId="0" applyNumberFormat="1" applyFont="1" applyFill="1" applyBorder="1" applyAlignment="1">
      <alignment/>
    </xf>
    <xf numFmtId="3" fontId="3" fillId="40" borderId="14" xfId="0" applyNumberFormat="1" applyFont="1" applyFill="1" applyBorder="1" applyAlignment="1" applyProtection="1">
      <alignment horizontal="center"/>
      <protection locked="0"/>
    </xf>
    <xf numFmtId="3" fontId="3" fillId="40" borderId="10" xfId="0" applyNumberFormat="1" applyFont="1" applyFill="1" applyBorder="1" applyAlignment="1" applyProtection="1">
      <alignment horizontal="center"/>
      <protection locked="0"/>
    </xf>
    <xf numFmtId="3" fontId="6" fillId="41" borderId="10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14" fillId="42" borderId="10" xfId="0" applyFont="1" applyFill="1" applyBorder="1" applyAlignment="1">
      <alignment horizontal="center"/>
    </xf>
    <xf numFmtId="0" fontId="15" fillId="43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2" fontId="3" fillId="41" borderId="10" xfId="0" applyNumberFormat="1" applyFont="1" applyFill="1" applyBorder="1" applyAlignment="1">
      <alignment/>
    </xf>
    <xf numFmtId="2" fontId="11" fillId="37" borderId="13" xfId="0" applyNumberFormat="1" applyFont="1" applyFill="1" applyBorder="1" applyAlignment="1">
      <alignment horizontal="center"/>
    </xf>
    <xf numFmtId="3" fontId="4" fillId="39" borderId="10" xfId="57" applyNumberFormat="1" applyFont="1" applyFill="1" applyBorder="1" applyAlignment="1">
      <alignment horizontal="center" vertical="center" wrapText="1"/>
      <protection/>
    </xf>
    <xf numFmtId="3" fontId="4" fillId="39" borderId="10" xfId="0" applyNumberFormat="1" applyFont="1" applyFill="1" applyBorder="1" applyAlignment="1">
      <alignment/>
    </xf>
    <xf numFmtId="0" fontId="16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9" fontId="4" fillId="39" borderId="10" xfId="60" applyFont="1" applyFill="1" applyBorder="1" applyAlignment="1">
      <alignment horizontal="center" vertical="center" wrapText="1"/>
    </xf>
    <xf numFmtId="9" fontId="4" fillId="39" borderId="10" xfId="6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ereni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7</xdr:col>
      <xdr:colOff>123825</xdr:colOff>
      <xdr:row>4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3514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M384"/>
  <sheetViews>
    <sheetView zoomScalePageLayoutView="0" workbookViewId="0" topLeftCell="A169">
      <selection activeCell="L198" sqref="L198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10.8515625" style="0" customWidth="1"/>
    <col min="4" max="4" width="8.140625" style="0" customWidth="1"/>
    <col min="5" max="5" width="7.7109375" style="0" customWidth="1"/>
    <col min="6" max="6" width="8.00390625" style="0" customWidth="1"/>
    <col min="7" max="7" width="7.8515625" style="0" customWidth="1"/>
    <col min="8" max="8" width="7.7109375" style="0" customWidth="1"/>
    <col min="9" max="9" width="19.00390625" style="0" customWidth="1"/>
    <col min="10" max="10" width="6.8515625" style="0" customWidth="1"/>
    <col min="11" max="11" width="8.140625" style="0" customWidth="1"/>
    <col min="12" max="12" width="10.140625" style="0" customWidth="1"/>
    <col min="14" max="14" width="12.57421875" style="0" customWidth="1"/>
    <col min="15" max="15" width="8.28125" style="0" customWidth="1"/>
  </cols>
  <sheetData>
    <row r="6" ht="6" customHeight="1"/>
    <row r="7" ht="35.25" customHeight="1"/>
    <row r="8" spans="17:25" ht="67.5" customHeight="1">
      <c r="Q8" s="30"/>
      <c r="R8" s="30"/>
      <c r="S8" s="30"/>
      <c r="T8" s="30"/>
      <c r="U8" s="30"/>
      <c r="V8" s="30"/>
      <c r="W8" s="30"/>
      <c r="X8" s="30"/>
      <c r="Y8" s="30"/>
    </row>
    <row r="9" spans="17:25" ht="12.75">
      <c r="Q9" s="30"/>
      <c r="R9" s="30"/>
      <c r="S9" s="30"/>
      <c r="T9" s="30"/>
      <c r="U9" s="30"/>
      <c r="V9" s="30"/>
      <c r="W9" s="30"/>
      <c r="X9" s="30"/>
      <c r="Y9" s="30"/>
    </row>
    <row r="10" spans="17:25" ht="12.75">
      <c r="Q10" s="30"/>
      <c r="R10" s="30"/>
      <c r="S10" s="30"/>
      <c r="T10" s="30"/>
      <c r="U10" s="30"/>
      <c r="V10" s="30"/>
      <c r="W10" s="30"/>
      <c r="X10" s="30"/>
      <c r="Y10" s="30"/>
    </row>
    <row r="11" spans="17:25" ht="12.75">
      <c r="Q11" s="30"/>
      <c r="R11" s="30"/>
      <c r="S11" s="30"/>
      <c r="T11" s="30"/>
      <c r="U11" s="30"/>
      <c r="V11" s="30"/>
      <c r="W11" s="30"/>
      <c r="X11" s="30"/>
      <c r="Y11" s="30"/>
    </row>
    <row r="12" spans="17:39" ht="12.75">
      <c r="Q12" s="30"/>
      <c r="R12" s="30"/>
      <c r="S12" s="30"/>
      <c r="T12" s="30"/>
      <c r="U12" s="30"/>
      <c r="V12" s="30"/>
      <c r="W12" s="30"/>
      <c r="X12" s="30"/>
      <c r="Y12" s="30"/>
      <c r="Z12" s="41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7:39" ht="12.75">
      <c r="Q13" s="30"/>
      <c r="R13" s="30"/>
      <c r="S13" s="30"/>
      <c r="T13" s="30"/>
      <c r="U13" s="30"/>
      <c r="V13" s="30"/>
      <c r="W13" s="30"/>
      <c r="X13" s="30"/>
      <c r="Y13" s="30"/>
      <c r="Z13" s="41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7:39" ht="12.75">
      <c r="Q14" s="30"/>
      <c r="R14" s="30"/>
      <c r="S14" s="30"/>
      <c r="T14" s="30"/>
      <c r="U14" s="30"/>
      <c r="V14" s="30"/>
      <c r="W14" s="30"/>
      <c r="X14" s="30"/>
      <c r="Y14" s="30"/>
      <c r="Z14" s="41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7:39" ht="12.75">
      <c r="Q15" s="30"/>
      <c r="R15" s="30"/>
      <c r="S15" s="30"/>
      <c r="T15" s="30"/>
      <c r="U15" s="30"/>
      <c r="V15" s="30"/>
      <c r="W15" s="30"/>
      <c r="X15" s="30"/>
      <c r="Y15" s="30"/>
      <c r="Z15" s="41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7:39" ht="12.75">
      <c r="Q16" s="30"/>
      <c r="R16" s="30"/>
      <c r="S16" s="30"/>
      <c r="T16" s="30"/>
      <c r="U16" s="30"/>
      <c r="V16" s="30"/>
      <c r="W16" s="30"/>
      <c r="X16" s="30"/>
      <c r="Y16" s="30"/>
      <c r="Z16" s="41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7:39" ht="12.75">
      <c r="Q17" s="30"/>
      <c r="R17" s="30"/>
      <c r="S17" s="30"/>
      <c r="T17" s="30"/>
      <c r="U17" s="30"/>
      <c r="V17" s="30"/>
      <c r="W17" s="30"/>
      <c r="X17" s="30"/>
      <c r="Y17" s="30"/>
      <c r="Z17" s="41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7:39" ht="12.75">
      <c r="Q18" s="30"/>
      <c r="R18" s="30"/>
      <c r="S18" s="30"/>
      <c r="T18" s="30"/>
      <c r="U18" s="30"/>
      <c r="V18" s="30"/>
      <c r="W18" s="30"/>
      <c r="X18" s="30"/>
      <c r="Y18" s="30"/>
      <c r="Z18" s="41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7:39" ht="12.75">
      <c r="Q19" s="30"/>
      <c r="R19" s="30"/>
      <c r="S19" s="30"/>
      <c r="T19" s="30"/>
      <c r="U19" s="30"/>
      <c r="V19" s="30"/>
      <c r="W19" s="30"/>
      <c r="X19" s="30"/>
      <c r="Y19" s="30"/>
      <c r="Z19" s="41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7:39" ht="12.75">
      <c r="Q20" s="30"/>
      <c r="R20" s="30"/>
      <c r="S20" s="30"/>
      <c r="T20" s="30"/>
      <c r="U20" s="30"/>
      <c r="V20" s="30"/>
      <c r="W20" s="30"/>
      <c r="X20" s="30"/>
      <c r="Y20" s="30"/>
      <c r="Z20" s="41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7:39" ht="12.75">
      <c r="Q21" s="30"/>
      <c r="R21" s="30"/>
      <c r="S21" s="30"/>
      <c r="T21" s="30"/>
      <c r="U21" s="30"/>
      <c r="V21" s="30"/>
      <c r="W21" s="30"/>
      <c r="X21" s="30"/>
      <c r="Y21" s="30"/>
      <c r="Z21" s="41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7:39" ht="12.75">
      <c r="Q22" s="30"/>
      <c r="R22" s="30"/>
      <c r="S22" s="30"/>
      <c r="T22" s="30"/>
      <c r="U22" s="30"/>
      <c r="V22" s="30"/>
      <c r="W22" s="30"/>
      <c r="X22" s="30"/>
      <c r="Y22" s="30"/>
      <c r="Z22" s="41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7:39" ht="12.75">
      <c r="Q23" s="30"/>
      <c r="R23" s="30"/>
      <c r="S23" s="30"/>
      <c r="T23" s="30"/>
      <c r="U23" s="30"/>
      <c r="V23" s="30"/>
      <c r="W23" s="30"/>
      <c r="X23" s="30"/>
      <c r="Y23" s="30"/>
      <c r="Z23" s="41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7:39" ht="12.75">
      <c r="Q24" s="30"/>
      <c r="R24" s="30"/>
      <c r="S24" s="30"/>
      <c r="T24" s="30"/>
      <c r="U24" s="30"/>
      <c r="V24" s="30"/>
      <c r="W24" s="30"/>
      <c r="X24" s="30"/>
      <c r="Y24" s="30"/>
      <c r="Z24" s="41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7:39" ht="12.75">
      <c r="Q25" s="30"/>
      <c r="R25" s="30"/>
      <c r="S25" s="30"/>
      <c r="T25" s="30"/>
      <c r="U25" s="30"/>
      <c r="V25" s="30"/>
      <c r="W25" s="30"/>
      <c r="X25" s="30"/>
      <c r="Y25" s="30"/>
      <c r="Z25" s="41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7:39" ht="12.75">
      <c r="Q26" s="30"/>
      <c r="R26" s="30"/>
      <c r="S26" s="30"/>
      <c r="T26" s="30"/>
      <c r="U26" s="30"/>
      <c r="V26" s="30"/>
      <c r="W26" s="30"/>
      <c r="X26" s="30"/>
      <c r="Y26" s="30"/>
      <c r="Z26" s="41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7:39" ht="12.75">
      <c r="Q27" s="30"/>
      <c r="R27" s="30"/>
      <c r="S27" s="30"/>
      <c r="T27" s="30"/>
      <c r="U27" s="30"/>
      <c r="V27" s="30"/>
      <c r="W27" s="30"/>
      <c r="X27" s="30"/>
      <c r="Y27" s="30"/>
      <c r="Z27" s="42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7:39" ht="12.75">
      <c r="Q28" s="30"/>
      <c r="R28" s="30"/>
      <c r="S28" s="30"/>
      <c r="T28" s="30"/>
      <c r="U28" s="30"/>
      <c r="V28" s="30"/>
      <c r="W28" s="30"/>
      <c r="X28" s="30"/>
      <c r="Y28" s="30"/>
      <c r="Z28" s="42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7:39" ht="12.75">
      <c r="Q29" s="30"/>
      <c r="R29" s="30"/>
      <c r="S29" s="30"/>
      <c r="T29" s="30"/>
      <c r="U29" s="30"/>
      <c r="V29" s="30"/>
      <c r="W29" s="30"/>
      <c r="X29" s="30"/>
      <c r="Y29" s="30"/>
      <c r="Z29" s="42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40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0"/>
      <c r="R30" s="30"/>
      <c r="S30" s="30"/>
      <c r="T30" s="30"/>
      <c r="U30" s="30"/>
      <c r="V30" s="30"/>
      <c r="W30" s="30"/>
      <c r="X30" s="30"/>
      <c r="Y30" s="30"/>
      <c r="Z30" s="42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7:39" ht="12.75">
      <c r="Q31" s="30"/>
      <c r="R31" s="30"/>
      <c r="S31" s="30"/>
      <c r="T31" s="30"/>
      <c r="U31" s="30"/>
      <c r="V31" s="30"/>
      <c r="W31" s="30"/>
      <c r="X31" s="30"/>
      <c r="Y31" s="30"/>
      <c r="Z31" s="42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s="40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0"/>
      <c r="R32" s="30"/>
      <c r="S32" s="30"/>
      <c r="T32" s="30"/>
      <c r="U32" s="30"/>
      <c r="V32" s="30"/>
      <c r="W32" s="30"/>
      <c r="X32" s="30"/>
      <c r="Y32" s="30"/>
      <c r="Z32" s="42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s="40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0"/>
      <c r="R33" s="30"/>
      <c r="S33" s="30"/>
      <c r="T33" s="30"/>
      <c r="U33" s="30"/>
      <c r="V33" s="30"/>
      <c r="W33" s="30"/>
      <c r="X33" s="30"/>
      <c r="Y33" s="30"/>
      <c r="Z33" s="42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7:39" ht="12.75">
      <c r="Q34" s="30"/>
      <c r="R34" s="30"/>
      <c r="S34" s="30"/>
      <c r="T34" s="30"/>
      <c r="U34" s="30"/>
      <c r="V34" s="30"/>
      <c r="W34" s="30"/>
      <c r="X34" s="30"/>
      <c r="Y34" s="30"/>
      <c r="Z34" s="42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s="4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0"/>
      <c r="R35" s="30"/>
      <c r="S35" s="30"/>
      <c r="T35" s="30"/>
      <c r="U35" s="30"/>
      <c r="V35" s="30"/>
      <c r="W35" s="30"/>
      <c r="X35" s="30"/>
      <c r="Y35" s="30"/>
      <c r="Z35" s="42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7:39" ht="12.75">
      <c r="Q36" s="30"/>
      <c r="R36" s="30"/>
      <c r="S36" s="30"/>
      <c r="T36" s="30"/>
      <c r="U36" s="30"/>
      <c r="V36" s="30"/>
      <c r="W36" s="30"/>
      <c r="X36" s="30"/>
      <c r="Y36" s="30"/>
      <c r="Z36" s="42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s="4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0"/>
      <c r="R37" s="30"/>
      <c r="S37" s="30"/>
      <c r="T37" s="30"/>
      <c r="U37" s="30"/>
      <c r="V37" s="30"/>
      <c r="W37" s="30"/>
      <c r="X37" s="30"/>
      <c r="Y37" s="30"/>
      <c r="Z37" s="4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7:39" ht="12.75">
      <c r="Q38" s="30"/>
      <c r="R38" s="30"/>
      <c r="S38" s="30"/>
      <c r="T38" s="30"/>
      <c r="U38" s="30"/>
      <c r="V38" s="30"/>
      <c r="W38" s="30"/>
      <c r="X38" s="30"/>
      <c r="Y38" s="30"/>
      <c r="Z38" s="41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7:39" ht="12.75">
      <c r="Q39" s="30"/>
      <c r="R39" s="30"/>
      <c r="S39" s="30"/>
      <c r="T39" s="30"/>
      <c r="U39" s="30"/>
      <c r="V39" s="30"/>
      <c r="W39" s="30"/>
      <c r="X39" s="30"/>
      <c r="Y39" s="30"/>
      <c r="Z39" s="41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7:39" ht="12.75">
      <c r="Q40" s="30"/>
      <c r="R40" s="30"/>
      <c r="S40" s="30"/>
      <c r="T40" s="30"/>
      <c r="U40" s="30"/>
      <c r="V40" s="30"/>
      <c r="W40" s="30"/>
      <c r="X40" s="30"/>
      <c r="Y40" s="30"/>
      <c r="Z40" s="41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7:39" ht="12.75">
      <c r="Q41" s="30"/>
      <c r="R41" s="30"/>
      <c r="S41" s="30"/>
      <c r="T41" s="30"/>
      <c r="U41" s="30"/>
      <c r="V41" s="30"/>
      <c r="W41" s="30"/>
      <c r="X41" s="30"/>
      <c r="Y41" s="30"/>
      <c r="Z41" s="41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7:25" ht="12.75">
      <c r="Q42" s="30"/>
      <c r="R42" s="30"/>
      <c r="S42" s="30"/>
      <c r="T42" s="30"/>
      <c r="U42" s="30"/>
      <c r="V42" s="30"/>
      <c r="W42" s="30"/>
      <c r="X42" s="30"/>
      <c r="Y42" s="30"/>
    </row>
    <row r="43" spans="17:25" ht="12.75">
      <c r="Q43" s="30"/>
      <c r="R43" s="30"/>
      <c r="S43" s="30"/>
      <c r="T43" s="30"/>
      <c r="U43" s="30"/>
      <c r="V43" s="30"/>
      <c r="W43" s="30"/>
      <c r="X43" s="30"/>
      <c r="Y43" s="30"/>
    </row>
    <row r="44" spans="17:25" ht="12.75">
      <c r="Q44" s="30"/>
      <c r="R44" s="30"/>
      <c r="S44" s="30"/>
      <c r="T44" s="30"/>
      <c r="U44" s="30"/>
      <c r="V44" s="30"/>
      <c r="W44" s="30"/>
      <c r="X44" s="30"/>
      <c r="Y44" s="30"/>
    </row>
    <row r="45" spans="17:25" ht="12.75">
      <c r="Q45" s="30"/>
      <c r="R45" s="30"/>
      <c r="S45" s="30"/>
      <c r="T45" s="30"/>
      <c r="U45" s="30"/>
      <c r="V45" s="30"/>
      <c r="W45" s="30"/>
      <c r="X45" s="30"/>
      <c r="Y45" s="30"/>
    </row>
    <row r="46" spans="1:25" s="4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30"/>
      <c r="R46" s="30"/>
      <c r="S46" s="30"/>
      <c r="T46" s="30"/>
      <c r="U46" s="30"/>
      <c r="V46" s="30"/>
      <c r="W46" s="30"/>
      <c r="X46" s="30"/>
      <c r="Y46" s="30"/>
    </row>
    <row r="47" spans="17:25" ht="12.75">
      <c r="Q47" s="30"/>
      <c r="R47" s="30"/>
      <c r="S47" s="30"/>
      <c r="T47" s="30"/>
      <c r="U47" s="30"/>
      <c r="V47" s="30"/>
      <c r="W47" s="30"/>
      <c r="X47" s="30"/>
      <c r="Y47" s="30"/>
    </row>
    <row r="48" spans="1:25" s="40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30"/>
      <c r="R48" s="30"/>
      <c r="S48" s="30"/>
      <c r="T48" s="30"/>
      <c r="U48" s="30"/>
      <c r="V48" s="30"/>
      <c r="W48" s="30"/>
      <c r="X48" s="30"/>
      <c r="Y48" s="30"/>
    </row>
    <row r="49" spans="1:25" s="4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30"/>
      <c r="R49" s="30"/>
      <c r="S49" s="30"/>
      <c r="T49" s="30"/>
      <c r="U49" s="30"/>
      <c r="V49" s="30"/>
      <c r="W49" s="30"/>
      <c r="X49" s="30"/>
      <c r="Y49" s="30"/>
    </row>
    <row r="50" spans="1:25" s="40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30"/>
      <c r="R50" s="30"/>
      <c r="S50" s="30"/>
      <c r="T50" s="30"/>
      <c r="U50" s="30"/>
      <c r="V50" s="30"/>
      <c r="W50" s="30"/>
      <c r="X50" s="30"/>
      <c r="Y50" s="30"/>
    </row>
    <row r="51" spans="1:25" s="40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30"/>
      <c r="R51" s="30"/>
      <c r="S51" s="30"/>
      <c r="T51" s="30"/>
      <c r="U51" s="30"/>
      <c r="V51" s="30"/>
      <c r="W51" s="30"/>
      <c r="X51" s="30"/>
      <c r="Y51" s="30"/>
    </row>
    <row r="52" spans="17:25" ht="12.75">
      <c r="Q52" s="30"/>
      <c r="R52" s="30"/>
      <c r="S52" s="30"/>
      <c r="T52" s="30"/>
      <c r="U52" s="30"/>
      <c r="V52" s="30"/>
      <c r="W52" s="30"/>
      <c r="X52" s="30"/>
      <c r="Y52" s="30"/>
    </row>
    <row r="53" spans="1:25" s="40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30"/>
      <c r="R53" s="30"/>
      <c r="S53" s="30"/>
      <c r="T53" s="30"/>
      <c r="U53" s="30"/>
      <c r="V53" s="30"/>
      <c r="W53" s="30"/>
      <c r="X53" s="30"/>
      <c r="Y53" s="30"/>
    </row>
    <row r="54" spans="17:25" ht="12.75">
      <c r="Q54" s="30"/>
      <c r="R54" s="30"/>
      <c r="S54" s="30"/>
      <c r="T54" s="30"/>
      <c r="U54" s="30"/>
      <c r="V54" s="30"/>
      <c r="W54" s="30"/>
      <c r="X54" s="30"/>
      <c r="Y54" s="30"/>
    </row>
    <row r="55" spans="1:25" s="4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30"/>
      <c r="R55" s="30"/>
      <c r="S55" s="30"/>
      <c r="T55" s="30"/>
      <c r="U55" s="30"/>
      <c r="V55" s="30"/>
      <c r="W55" s="30"/>
      <c r="X55" s="30"/>
      <c r="Y55" s="30"/>
    </row>
    <row r="56" spans="17:25" ht="12.75">
      <c r="Q56" s="30"/>
      <c r="R56" s="30"/>
      <c r="S56" s="30"/>
      <c r="T56" s="30"/>
      <c r="U56" s="30"/>
      <c r="V56" s="30"/>
      <c r="W56" s="30"/>
      <c r="X56" s="30"/>
      <c r="Y56" s="30"/>
    </row>
    <row r="57" spans="17:25" ht="12.75">
      <c r="Q57" s="30"/>
      <c r="R57" s="43"/>
      <c r="S57" s="30"/>
      <c r="T57" s="30"/>
      <c r="U57" s="30"/>
      <c r="V57" s="30"/>
      <c r="W57" s="30"/>
      <c r="X57" s="30"/>
      <c r="Y57" s="30"/>
    </row>
    <row r="58" spans="17:25" ht="12.75">
      <c r="Q58" s="30"/>
      <c r="R58" s="30"/>
      <c r="S58" s="30"/>
      <c r="T58" s="30"/>
      <c r="U58" s="30"/>
      <c r="V58" s="30"/>
      <c r="W58" s="30"/>
      <c r="X58" s="30"/>
      <c r="Y58" s="30"/>
    </row>
    <row r="59" spans="17:25" ht="12.75">
      <c r="Q59" s="30"/>
      <c r="R59" s="30"/>
      <c r="S59" s="30"/>
      <c r="T59" s="30"/>
      <c r="U59" s="30"/>
      <c r="V59" s="30"/>
      <c r="W59" s="30"/>
      <c r="X59" s="30"/>
      <c r="Y59" s="30"/>
    </row>
    <row r="60" spans="17:25" ht="12.75">
      <c r="Q60" s="30"/>
      <c r="R60" s="30"/>
      <c r="S60" s="30"/>
      <c r="T60" s="30"/>
      <c r="U60" s="30"/>
      <c r="V60" s="30"/>
      <c r="W60" s="30"/>
      <c r="X60" s="30"/>
      <c r="Y60" s="30"/>
    </row>
    <row r="61" spans="17:25" ht="12.75">
      <c r="Q61" s="30"/>
      <c r="R61" s="30"/>
      <c r="S61" s="30"/>
      <c r="T61" s="30"/>
      <c r="U61" s="30"/>
      <c r="V61" s="30"/>
      <c r="W61" s="30"/>
      <c r="X61" s="30"/>
      <c r="Y61" s="30"/>
    </row>
    <row r="62" spans="17:25" ht="12.75">
      <c r="Q62" s="30"/>
      <c r="R62" s="30"/>
      <c r="S62" s="30"/>
      <c r="T62" s="30"/>
      <c r="U62" s="30"/>
      <c r="V62" s="30"/>
      <c r="W62" s="30"/>
      <c r="X62" s="30"/>
      <c r="Y62" s="30"/>
    </row>
    <row r="63" spans="1:25" s="40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30"/>
      <c r="R63" s="30"/>
      <c r="S63" s="30"/>
      <c r="T63" s="30"/>
      <c r="U63" s="30"/>
      <c r="V63" s="30"/>
      <c r="W63" s="30"/>
      <c r="X63" s="30"/>
      <c r="Y63" s="30"/>
    </row>
    <row r="64" spans="17:25" ht="12.75">
      <c r="Q64" s="30"/>
      <c r="R64" s="30"/>
      <c r="S64" s="30"/>
      <c r="T64" s="30"/>
      <c r="U64" s="30"/>
      <c r="V64" s="30"/>
      <c r="W64" s="30"/>
      <c r="X64" s="30"/>
      <c r="Y64" s="30"/>
    </row>
    <row r="65" spans="1:25" s="40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30"/>
      <c r="R65" s="30"/>
      <c r="S65" s="30"/>
      <c r="T65" s="30"/>
      <c r="U65" s="30"/>
      <c r="V65" s="30"/>
      <c r="W65" s="30"/>
      <c r="X65" s="30"/>
      <c r="Y65" s="30"/>
    </row>
    <row r="66" spans="1:25" s="4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30"/>
      <c r="R66" s="30"/>
      <c r="S66" s="30"/>
      <c r="T66" s="30"/>
      <c r="U66" s="30"/>
      <c r="V66" s="30"/>
      <c r="W66" s="30"/>
      <c r="X66" s="30"/>
      <c r="Y66" s="30"/>
    </row>
    <row r="67" spans="1:25" s="40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30"/>
      <c r="R67" s="30"/>
      <c r="S67" s="30"/>
      <c r="T67" s="30"/>
      <c r="U67" s="30"/>
      <c r="V67" s="30"/>
      <c r="W67" s="30"/>
      <c r="X67" s="30"/>
      <c r="Y67" s="30"/>
    </row>
    <row r="68" spans="17:25" ht="12.75">
      <c r="Q68" s="30"/>
      <c r="R68" s="30"/>
      <c r="S68" s="30"/>
      <c r="T68" s="30"/>
      <c r="U68" s="30"/>
      <c r="V68" s="30"/>
      <c r="W68" s="30"/>
      <c r="X68" s="30"/>
      <c r="Y68" s="30"/>
    </row>
    <row r="69" spans="1:25" s="40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30"/>
      <c r="R69" s="30"/>
      <c r="S69" s="30"/>
      <c r="T69" s="30"/>
      <c r="U69" s="30"/>
      <c r="V69" s="30"/>
      <c r="W69" s="30"/>
      <c r="X69" s="30"/>
      <c r="Y69" s="30"/>
    </row>
    <row r="70" spans="1:25" s="40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30"/>
      <c r="R70" s="30"/>
      <c r="S70" s="30"/>
      <c r="T70" s="30"/>
      <c r="U70" s="30"/>
      <c r="V70" s="30"/>
      <c r="W70" s="30"/>
      <c r="X70" s="30"/>
      <c r="Y70" s="30"/>
    </row>
    <row r="71" spans="17:25" ht="12.75">
      <c r="Q71" s="30"/>
      <c r="R71" s="30"/>
      <c r="S71" s="30"/>
      <c r="T71" s="30"/>
      <c r="U71" s="30"/>
      <c r="V71" s="30"/>
      <c r="W71" s="30"/>
      <c r="X71" s="30"/>
      <c r="Y71" s="30"/>
    </row>
    <row r="72" spans="17:25" ht="12.75">
      <c r="Q72" s="30"/>
      <c r="R72" s="30"/>
      <c r="S72" s="30"/>
      <c r="T72" s="30"/>
      <c r="U72" s="30"/>
      <c r="V72" s="30"/>
      <c r="W72" s="30"/>
      <c r="X72" s="30"/>
      <c r="Y72" s="30"/>
    </row>
    <row r="73" spans="17:25" ht="12.75">
      <c r="Q73" s="30"/>
      <c r="R73" s="30"/>
      <c r="S73" s="30"/>
      <c r="T73" s="30"/>
      <c r="U73" s="30"/>
      <c r="V73" s="30"/>
      <c r="W73" s="30"/>
      <c r="X73" s="30"/>
      <c r="Y73" s="30"/>
    </row>
    <row r="74" spans="17:25" ht="36.75" customHeight="1">
      <c r="Q74" s="30"/>
      <c r="R74" s="30"/>
      <c r="S74" s="30"/>
      <c r="T74" s="30"/>
      <c r="U74" s="30"/>
      <c r="V74" s="30"/>
      <c r="W74" s="30"/>
      <c r="X74" s="30"/>
      <c r="Y74" s="30"/>
    </row>
    <row r="75" spans="17:25" ht="41.25" customHeight="1">
      <c r="Q75" s="30"/>
      <c r="R75" s="30"/>
      <c r="S75" s="30"/>
      <c r="T75" s="30"/>
      <c r="U75" s="30"/>
      <c r="V75" s="30"/>
      <c r="W75" s="30"/>
      <c r="X75" s="30"/>
      <c r="Y75" s="30"/>
    </row>
    <row r="76" spans="17:25" ht="12.75">
      <c r="Q76" s="30"/>
      <c r="R76" s="30"/>
      <c r="S76" s="30"/>
      <c r="T76" s="30"/>
      <c r="U76" s="30"/>
      <c r="V76" s="30"/>
      <c r="W76" s="30"/>
      <c r="X76" s="30"/>
      <c r="Y76" s="30"/>
    </row>
    <row r="77" spans="1:25" s="40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30"/>
      <c r="R77" s="30"/>
      <c r="S77" s="30"/>
      <c r="T77" s="30"/>
      <c r="U77" s="30"/>
      <c r="V77" s="30"/>
      <c r="W77" s="30"/>
      <c r="X77" s="30"/>
      <c r="Y77" s="30"/>
    </row>
    <row r="78" spans="1:25" s="40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30"/>
      <c r="R78" s="30"/>
      <c r="S78" s="30"/>
      <c r="T78" s="30"/>
      <c r="U78" s="30"/>
      <c r="V78" s="30"/>
      <c r="W78" s="30"/>
      <c r="X78" s="30"/>
      <c r="Y78" s="30"/>
    </row>
    <row r="79" spans="1:25" s="40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30"/>
      <c r="R79" s="30"/>
      <c r="S79" s="30"/>
      <c r="T79" s="30"/>
      <c r="U79" s="30"/>
      <c r="V79" s="30"/>
      <c r="W79" s="30"/>
      <c r="X79" s="30"/>
      <c r="Y79" s="30"/>
    </row>
    <row r="80" spans="17:25" ht="12.75">
      <c r="Q80" s="30"/>
      <c r="R80" s="30"/>
      <c r="S80" s="30"/>
      <c r="T80" s="30"/>
      <c r="U80" s="30"/>
      <c r="V80" s="30"/>
      <c r="W80" s="30"/>
      <c r="X80" s="30"/>
      <c r="Y80" s="30"/>
    </row>
    <row r="81" spans="17:25" ht="12.75">
      <c r="Q81" s="30"/>
      <c r="R81" s="30"/>
      <c r="S81" s="30"/>
      <c r="T81" s="30"/>
      <c r="U81" s="30"/>
      <c r="V81" s="30"/>
      <c r="W81" s="30"/>
      <c r="X81" s="30"/>
      <c r="Y81" s="30"/>
    </row>
    <row r="82" spans="17:25" ht="12.75">
      <c r="Q82" s="30"/>
      <c r="R82" s="30"/>
      <c r="S82" s="30"/>
      <c r="T82" s="30"/>
      <c r="U82" s="30"/>
      <c r="V82" s="30"/>
      <c r="W82" s="30"/>
      <c r="X82" s="30"/>
      <c r="Y82" s="30"/>
    </row>
    <row r="83" spans="17:25" ht="12.75">
      <c r="Q83" s="30"/>
      <c r="R83" s="30"/>
      <c r="S83" s="30"/>
      <c r="T83" s="30"/>
      <c r="U83" s="30"/>
      <c r="V83" s="30"/>
      <c r="W83" s="30"/>
      <c r="X83" s="30"/>
      <c r="Y83" s="30"/>
    </row>
    <row r="84" spans="17:25" ht="12.75">
      <c r="Q84" s="30"/>
      <c r="R84" s="30"/>
      <c r="S84" s="30"/>
      <c r="T84" s="30"/>
      <c r="U84" s="30"/>
      <c r="V84" s="30"/>
      <c r="W84" s="30"/>
      <c r="X84" s="30"/>
      <c r="Y84" s="30"/>
    </row>
    <row r="85" spans="17:25" ht="12.75">
      <c r="Q85" s="30"/>
      <c r="R85" s="30"/>
      <c r="S85" s="30"/>
      <c r="T85" s="30"/>
      <c r="U85" s="30"/>
      <c r="V85" s="30"/>
      <c r="W85" s="30"/>
      <c r="X85" s="30"/>
      <c r="Y85" s="30"/>
    </row>
    <row r="86" spans="17:25" ht="12.75">
      <c r="Q86" s="30"/>
      <c r="R86" s="30"/>
      <c r="S86" s="30"/>
      <c r="T86" s="30"/>
      <c r="U86" s="30"/>
      <c r="V86" s="30"/>
      <c r="W86" s="30"/>
      <c r="X86" s="30"/>
      <c r="Y86" s="30"/>
    </row>
    <row r="87" spans="17:25" ht="12.75">
      <c r="Q87" s="30"/>
      <c r="R87" s="30"/>
      <c r="S87" s="30"/>
      <c r="T87" s="30"/>
      <c r="U87" s="30"/>
      <c r="V87" s="30"/>
      <c r="W87" s="30"/>
      <c r="X87" s="30"/>
      <c r="Y87" s="30"/>
    </row>
    <row r="88" spans="1:25" s="40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30"/>
      <c r="R88" s="30"/>
      <c r="S88" s="30"/>
      <c r="T88" s="30"/>
      <c r="U88" s="30"/>
      <c r="V88" s="30"/>
      <c r="W88" s="30"/>
      <c r="X88" s="30"/>
      <c r="Y88" s="30"/>
    </row>
    <row r="89" spans="1:25" s="40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30"/>
      <c r="R89" s="30"/>
      <c r="S89" s="30"/>
      <c r="T89" s="30"/>
      <c r="U89" s="30"/>
      <c r="V89" s="30"/>
      <c r="W89" s="30"/>
      <c r="X89" s="30"/>
      <c r="Y89" s="30"/>
    </row>
    <row r="90" spans="1:25" s="40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30"/>
      <c r="R90" s="30"/>
      <c r="S90" s="30"/>
      <c r="T90" s="30"/>
      <c r="U90" s="30"/>
      <c r="V90" s="30"/>
      <c r="W90" s="30"/>
      <c r="X90" s="30"/>
      <c r="Y90" s="30"/>
    </row>
    <row r="91" spans="17:25" ht="12.75">
      <c r="Q91" s="30"/>
      <c r="R91" s="30"/>
      <c r="S91" s="30"/>
      <c r="T91" s="30"/>
      <c r="U91" s="30"/>
      <c r="V91" s="30"/>
      <c r="W91" s="30"/>
      <c r="X91" s="30"/>
      <c r="Y91" s="30"/>
    </row>
    <row r="92" spans="17:25" ht="12.75">
      <c r="Q92" s="30"/>
      <c r="R92" s="30"/>
      <c r="S92" s="30"/>
      <c r="T92" s="30"/>
      <c r="U92" s="30"/>
      <c r="V92" s="30"/>
      <c r="W92" s="30"/>
      <c r="X92" s="30"/>
      <c r="Y92" s="30"/>
    </row>
    <row r="93" spans="17:25" ht="12.75">
      <c r="Q93" s="30"/>
      <c r="R93" s="30"/>
      <c r="S93" s="30"/>
      <c r="T93" s="30"/>
      <c r="U93" s="30"/>
      <c r="V93" s="30"/>
      <c r="W93" s="30"/>
      <c r="X93" s="30"/>
      <c r="Y93" s="30"/>
    </row>
    <row r="94" spans="17:25" ht="12.75">
      <c r="Q94" s="30"/>
      <c r="R94" s="30"/>
      <c r="S94" s="30"/>
      <c r="T94" s="30"/>
      <c r="U94" s="30"/>
      <c r="V94" s="30"/>
      <c r="W94" s="30"/>
      <c r="X94" s="30"/>
      <c r="Y94" s="30"/>
    </row>
    <row r="95" spans="17:25" ht="12.75">
      <c r="Q95" s="30"/>
      <c r="R95" s="30"/>
      <c r="S95" s="30"/>
      <c r="T95" s="30"/>
      <c r="U95" s="30"/>
      <c r="V95" s="30"/>
      <c r="W95" s="30"/>
      <c r="X95" s="30"/>
      <c r="Y95" s="30"/>
    </row>
    <row r="96" spans="17:25" ht="12.75">
      <c r="Q96" s="30"/>
      <c r="R96" s="30"/>
      <c r="S96" s="30"/>
      <c r="T96" s="30"/>
      <c r="U96" s="30"/>
      <c r="V96" s="30"/>
      <c r="W96" s="30"/>
      <c r="X96" s="30"/>
      <c r="Y96" s="30"/>
    </row>
    <row r="97" spans="17:25" ht="12.75">
      <c r="Q97" s="30"/>
      <c r="R97" s="30"/>
      <c r="S97" s="30"/>
      <c r="T97" s="30"/>
      <c r="U97" s="30"/>
      <c r="V97" s="30"/>
      <c r="W97" s="30"/>
      <c r="X97" s="30"/>
      <c r="Y97" s="30"/>
    </row>
    <row r="98" spans="17:25" ht="12.75">
      <c r="Q98" s="30"/>
      <c r="R98" s="30"/>
      <c r="S98" s="30"/>
      <c r="T98" s="30"/>
      <c r="U98" s="30"/>
      <c r="V98" s="30"/>
      <c r="W98" s="30"/>
      <c r="X98" s="30"/>
      <c r="Y98" s="30"/>
    </row>
    <row r="99" spans="17:25" ht="12.75">
      <c r="Q99" s="30"/>
      <c r="R99" s="30"/>
      <c r="S99" s="30"/>
      <c r="T99" s="30"/>
      <c r="U99" s="30"/>
      <c r="V99" s="30"/>
      <c r="W99" s="30"/>
      <c r="X99" s="30"/>
      <c r="Y99" s="30"/>
    </row>
    <row r="100" spans="1:25" s="40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s="40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s="40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7:25" ht="12.75"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7:25" ht="12.75"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7:25" ht="12.75"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7:25" ht="12.75"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7:25" ht="12.75"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7:25" ht="12.75"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7:25" ht="12.75"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7:25" ht="12.75"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7:25" ht="13.5" customHeight="1"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s="40" customFormat="1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7:25" ht="12.75"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s="40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7:25" ht="12.75"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7:25" ht="12.75"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7:25" ht="12.75"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7:25" ht="12.75"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7:25" ht="12.75"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s="40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7:25" ht="12.75"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7:25" ht="37.5" customHeight="1"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7:25" ht="29.25" customHeight="1"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7:25" ht="12.75"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s="40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s="40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s="40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40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7:25" ht="12.75"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7:25" ht="13.5" customHeight="1"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s="40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s="40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7:25" ht="12.75"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7:25" ht="12.75"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7:25" ht="12.75"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7:25" ht="12.75"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7:25" ht="12.75"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7:25" ht="12.75"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7:25" ht="12.75"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8" s="40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30"/>
      <c r="R140" s="30"/>
      <c r="S140" s="30"/>
      <c r="T140" s="30"/>
      <c r="U140" s="30"/>
      <c r="V140" s="30"/>
      <c r="W140" s="30"/>
      <c r="X140" s="30"/>
      <c r="Y140" s="30"/>
      <c r="Z140" s="31"/>
      <c r="AA140" s="31"/>
      <c r="AB140" s="31"/>
    </row>
    <row r="141" spans="17:25" ht="12.75"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7:25" ht="12.75"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7:25" ht="12.75"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7:25" ht="12.75"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7:25" ht="12.75"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7:25" ht="12.75"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7:25" ht="12.75"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7:25" ht="12.75"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s="40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7:25" ht="12.75"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7:25" ht="12.75"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7:25" ht="12.75"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7:25" ht="12.75"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7:25" ht="12.75"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7:25" ht="12.75"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7:25" ht="12.75" customHeight="1"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7:25" ht="64.5" customHeight="1"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7:25" ht="12.75"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s="40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s="40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s="40" customFormat="1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s="40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s="40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7:25" ht="12.75"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7:25" ht="12.75"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s="40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s="40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s="40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s="40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s="40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s="40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s="40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s="40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s="40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s="40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s="40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7:25" ht="12.75"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40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s="40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7:25" ht="12.75"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40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s="40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s="40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7:25" ht="12.75"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7:25" ht="12.75"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7:25" ht="12.75"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7:25" ht="12.75"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7:25" ht="12.75"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7:25" ht="12.75"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7:25" ht="12.75"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7:25" ht="12.75"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7:25" ht="12.75"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7:25" ht="12.75"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7:25" ht="12.75"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7:25" ht="12.75"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7:25" ht="12.75"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7:25" ht="12.75"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7:25" ht="12.75"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7:25" ht="12.75"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7:25" ht="12.75"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7:25" ht="12.75"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7:25" ht="12.75"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7:25" ht="12.75"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7:25" ht="12.75"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7:25" ht="12.75"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7:25" ht="12.75"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7:25" ht="12.75"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7:25" ht="12.75"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7:25" ht="12.75"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7:25" ht="12.75"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7:25" ht="12.75"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7:25" ht="12.75"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7:25" ht="12.75"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7:25" ht="12.75"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7:25" ht="12.75"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7:25" ht="12.75"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7:25" ht="12.75"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7:25" ht="12.75"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7:25" ht="12.75"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7:25" ht="12.75"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7:25" ht="12.75"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7:25" ht="12.75"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7:25" ht="12.75"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7:25" ht="12.75"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7:25" ht="12.75"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7:25" ht="12.75"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7:25" ht="12.75"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7:25" ht="12.75"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7:25" ht="12.75"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7:25" ht="12.75"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7:25" ht="12.75"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7:25" ht="12.75"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7:25" ht="12.75"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7:25" ht="12.75"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7:25" ht="12.75"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7:25" ht="12.75"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7:25" ht="12.75"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7:25" ht="12.75"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7:25" ht="12.75"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7:25" ht="12.75"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7:25" ht="12.75"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7:25" ht="12.75"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7:25" ht="12.75"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7:25" ht="12.75"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7:25" ht="12.75"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7:25" ht="12.75"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7:25" ht="12.75"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7:25" ht="12.75"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7:25" ht="12.75"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7:25" ht="12.75"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7:25" ht="12.75"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7:25" ht="12.75"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7:25" ht="12.75"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7:25" ht="12.75"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7:25" ht="12.75"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7:25" ht="12.75"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7:25" ht="12.75"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7:25" ht="12.75"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7:25" ht="12.75"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7:25" ht="12.75"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7:25" ht="12.75"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7:25" ht="12.75"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7:25" ht="12.75"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7:25" ht="12.75"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7:25" ht="12.75"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7:25" ht="12.75"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7:25" ht="12.75"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7:25" ht="12.75"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7:25" ht="12.75"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7:25" ht="12.75"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7:25" ht="12.75"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7:25" ht="12.75"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7:25" ht="12.75"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7:25" ht="12.75"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7:25" ht="12.75"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7:25" ht="12.75"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7:25" ht="12.75"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7:25" ht="12.75"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7:25" ht="12.75"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7:25" ht="12.75"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7:25" ht="12.75"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7:25" ht="12.75"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7:25" ht="12.75"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7:25" ht="12.75"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7:25" ht="12.75"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7:25" ht="12.75"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7:25" ht="12.75"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7:25" ht="12.75"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7:25" ht="12.75"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7:25" ht="12.75"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7:25" ht="12.75"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7:25" ht="12.75"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7:25" ht="12.75"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7:25" ht="12.75"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7:25" ht="12.75"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7:25" ht="12.75"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7:25" ht="12.75"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7:25" ht="12.75"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7:25" ht="12.75"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7:25" ht="12.75"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7:25" ht="12.75"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7:25" ht="12.75"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7:25" ht="12.75"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7:25" ht="12.75"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7:25" ht="12.75"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7:25" ht="12.75"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7:25" ht="12.75"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7:25" ht="12.75"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7:25" ht="12.75"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7:25" ht="12.75"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7:25" ht="12.75"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7:25" ht="12.75"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7:25" ht="12.75"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7:25" ht="12.75"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7:25" ht="12.75"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7:25" ht="12.75"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7:25" ht="12.75"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7:25" ht="12.75"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7:25" ht="12.75"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7:25" ht="12.75"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7:25" ht="12.75"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7:25" ht="12.75"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7:25" ht="12.75"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7:25" ht="12.75"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7:25" ht="12.75"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7:25" ht="12.75"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7:25" ht="12.75"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7:25" ht="12.75"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7:25" ht="12.75"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7:25" ht="12.75"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7:25" ht="12.75"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7:25" ht="12.75"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7:25" ht="12.75"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7:25" ht="12.75"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7:25" ht="12.75"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7:25" ht="12.75"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7:25" ht="12.75"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7:25" ht="12.75"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7:25" ht="12.75"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7:25" ht="12.75"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7:25" ht="12.75"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7:25" ht="12.75"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7:25" ht="12.75"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7:25" ht="12.75"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7:25" ht="12.75"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7:25" ht="12.75"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7:25" ht="12.75"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7:25" ht="12.75"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7:25" ht="12.75"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7:25" ht="12.75"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7:25" ht="12.75"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7:25" ht="12.75"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7:25" ht="12.75"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7:25" ht="12.75"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7:25" ht="12.75"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7:25" ht="12.75"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7:25" ht="12.75"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7:25" ht="12.75"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7:25" ht="12.75"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7:25" ht="12.75"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7:25" ht="12.75"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7:25" ht="12.75"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7:25" ht="12.75"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7:25" ht="12.75"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7:25" ht="12.75"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7:25" ht="12.75"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7:25" ht="12.75"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7:25" ht="12.75"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7:25" ht="12.75"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7:25" ht="12.75"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7:25" ht="12.75"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7:25" ht="12.75"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7:25" ht="12.75"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7:25" ht="12.75"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7:25" ht="12.75"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7:25" ht="12.75"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7:25" ht="12.75"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7:25" ht="12.75"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7:25" ht="12.75"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7:25" ht="12.75"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7:25" ht="12.75"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7:25" ht="12.75"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7:25" ht="12.75"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7:25" ht="12.75">
      <c r="Q384" s="30"/>
      <c r="R384" s="30"/>
      <c r="S384" s="30"/>
      <c r="T384" s="30"/>
      <c r="U384" s="30"/>
      <c r="V384" s="30"/>
      <c r="W384" s="30"/>
      <c r="X384" s="30"/>
      <c r="Y384" s="30"/>
    </row>
  </sheetData>
  <sheetProtection/>
  <printOptions/>
  <pageMargins left="0.14" right="0.14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140625" style="0" customWidth="1"/>
    <col min="9" max="9" width="17.00390625" style="0" customWidth="1"/>
  </cols>
  <sheetData>
    <row r="1" spans="1:14" ht="12.75">
      <c r="A1" s="1"/>
      <c r="B1" s="1"/>
      <c r="C1" s="1"/>
      <c r="D1" s="2"/>
      <c r="E1" s="2"/>
      <c r="F1" s="2"/>
      <c r="G1" s="3"/>
      <c r="H1" s="4"/>
      <c r="I1" s="4"/>
      <c r="J1" s="4"/>
      <c r="K1" s="5"/>
      <c r="L1" s="1"/>
      <c r="M1" s="1"/>
      <c r="N1" s="1"/>
    </row>
    <row r="2" spans="1:14" ht="12.75">
      <c r="A2" s="1"/>
      <c r="B2" s="1"/>
      <c r="C2" s="1"/>
      <c r="D2" s="2"/>
      <c r="E2" s="2"/>
      <c r="F2" s="2"/>
      <c r="G2" s="3"/>
      <c r="H2" s="4"/>
      <c r="I2" s="4"/>
      <c r="J2" s="4"/>
      <c r="K2" s="5"/>
      <c r="L2" s="1"/>
      <c r="M2" s="1"/>
      <c r="N2" s="1"/>
    </row>
    <row r="3" spans="1:14" ht="12.75">
      <c r="A3" s="1"/>
      <c r="B3" s="1"/>
      <c r="C3" s="1"/>
      <c r="D3" s="2"/>
      <c r="E3" s="2"/>
      <c r="F3" s="2"/>
      <c r="G3" s="3"/>
      <c r="H3" s="4"/>
      <c r="I3" s="4"/>
      <c r="J3" s="4"/>
      <c r="K3" s="5"/>
      <c r="L3" s="1"/>
      <c r="M3" s="1"/>
      <c r="N3" s="1"/>
    </row>
    <row r="4" spans="1:14" ht="12.75">
      <c r="A4" s="1"/>
      <c r="B4" s="1"/>
      <c r="C4" s="1"/>
      <c r="D4" s="2"/>
      <c r="E4" s="2"/>
      <c r="F4" s="2"/>
      <c r="G4" s="3"/>
      <c r="H4" s="1"/>
      <c r="I4" s="1"/>
      <c r="J4" s="1"/>
      <c r="K4" s="6"/>
      <c r="L4" s="1"/>
      <c r="M4" s="1"/>
      <c r="N4" s="1"/>
    </row>
    <row r="5" spans="1:14" ht="12.75">
      <c r="A5" s="1"/>
      <c r="B5" s="1"/>
      <c r="C5" s="1"/>
      <c r="D5" s="2"/>
      <c r="E5" s="2"/>
      <c r="F5" s="2"/>
      <c r="G5" s="3"/>
      <c r="H5" s="4"/>
      <c r="I5" s="4"/>
      <c r="J5" s="4"/>
      <c r="K5" s="5"/>
      <c r="L5" s="1"/>
      <c r="M5" s="1"/>
      <c r="N5" s="1"/>
    </row>
    <row r="6" spans="1:14" ht="11.25" customHeight="1">
      <c r="A6" s="7"/>
      <c r="B6" s="7"/>
      <c r="C6" s="7"/>
      <c r="D6" s="8"/>
      <c r="E6" s="8"/>
      <c r="F6" s="8"/>
      <c r="G6" s="9"/>
      <c r="H6" s="10"/>
      <c r="I6" s="10"/>
      <c r="J6" s="10"/>
      <c r="K6" s="11"/>
      <c r="L6" s="7"/>
      <c r="M6" s="7"/>
      <c r="N6" s="7"/>
    </row>
    <row r="7" spans="1:14" ht="12.75">
      <c r="A7" s="67" t="s">
        <v>27</v>
      </c>
      <c r="B7" s="68" t="s">
        <v>0</v>
      </c>
      <c r="C7" s="68" t="s">
        <v>1</v>
      </c>
      <c r="D7" s="68" t="s">
        <v>2</v>
      </c>
      <c r="E7" s="68" t="s">
        <v>3</v>
      </c>
      <c r="F7" s="68" t="s">
        <v>4</v>
      </c>
      <c r="G7" s="65" t="s">
        <v>5</v>
      </c>
      <c r="H7" s="65" t="s">
        <v>6</v>
      </c>
      <c r="I7" s="68" t="s">
        <v>7</v>
      </c>
      <c r="J7" s="65" t="s">
        <v>15</v>
      </c>
      <c r="K7" s="74" t="s">
        <v>8</v>
      </c>
      <c r="L7" s="65" t="s">
        <v>16</v>
      </c>
      <c r="M7" s="65" t="s">
        <v>17</v>
      </c>
      <c r="N7" s="65" t="s">
        <v>19</v>
      </c>
    </row>
    <row r="8" spans="1:14" ht="44.25" customHeight="1">
      <c r="A8" s="67"/>
      <c r="B8" s="68"/>
      <c r="C8" s="68"/>
      <c r="D8" s="68"/>
      <c r="E8" s="68"/>
      <c r="F8" s="68"/>
      <c r="G8" s="66"/>
      <c r="H8" s="66"/>
      <c r="I8" s="68"/>
      <c r="J8" s="66"/>
      <c r="K8" s="75"/>
      <c r="L8" s="66"/>
      <c r="M8" s="66"/>
      <c r="N8" s="66"/>
    </row>
    <row r="9" spans="1:14" ht="12.75">
      <c r="A9" s="69"/>
      <c r="B9" s="70"/>
      <c r="C9" s="70"/>
      <c r="D9" s="12"/>
      <c r="E9" s="12"/>
      <c r="F9" s="12"/>
      <c r="G9" s="13"/>
      <c r="H9" s="13"/>
      <c r="I9" s="14"/>
      <c r="J9" s="14"/>
      <c r="K9" s="15"/>
      <c r="L9" s="16">
        <v>0.3</v>
      </c>
      <c r="M9" s="16">
        <v>0.2</v>
      </c>
      <c r="N9" s="16">
        <v>0.5</v>
      </c>
    </row>
    <row r="10" spans="1:14" ht="12.75">
      <c r="A10" s="34" t="s">
        <v>25</v>
      </c>
      <c r="B10" s="34" t="s">
        <v>9</v>
      </c>
      <c r="C10" s="34">
        <v>101</v>
      </c>
      <c r="D10" s="35">
        <v>41.64</v>
      </c>
      <c r="E10" s="36">
        <v>8.65</v>
      </c>
      <c r="F10" s="63">
        <v>50.29</v>
      </c>
      <c r="G10" s="37">
        <f>H10/F10</f>
        <v>749.6520182938954</v>
      </c>
      <c r="H10" s="58">
        <f aca="true" t="shared" si="0" ref="H10:H15">IF(ISERROR(F10*J10)=TRUE,"",ROUNDDOWN(F10/100*J10,0)*100)</f>
        <v>37700</v>
      </c>
      <c r="I10" s="60" t="s">
        <v>24</v>
      </c>
      <c r="J10" s="44">
        <v>750</v>
      </c>
      <c r="K10" s="61" t="s">
        <v>10</v>
      </c>
      <c r="L10" s="39">
        <f aca="true" t="shared" si="1" ref="L10:N14">$H10*L$9</f>
        <v>11310</v>
      </c>
      <c r="M10" s="38">
        <f t="shared" si="1"/>
        <v>7540</v>
      </c>
      <c r="N10" s="38">
        <f t="shared" si="1"/>
        <v>18850</v>
      </c>
    </row>
    <row r="11" spans="1:14" ht="12.75">
      <c r="A11" s="34" t="s">
        <v>25</v>
      </c>
      <c r="B11" s="34" t="s">
        <v>9</v>
      </c>
      <c r="C11" s="34">
        <v>102</v>
      </c>
      <c r="D11" s="35">
        <v>23.25</v>
      </c>
      <c r="E11" s="36">
        <v>7.25</v>
      </c>
      <c r="F11" s="63">
        <v>39.5</v>
      </c>
      <c r="G11" s="37">
        <f aca="true" t="shared" si="2" ref="G11:G74">H11/F11</f>
        <v>749.367088607595</v>
      </c>
      <c r="H11" s="58">
        <f t="shared" si="0"/>
        <v>29600</v>
      </c>
      <c r="I11" s="60" t="s">
        <v>24</v>
      </c>
      <c r="J11" s="44">
        <v>750</v>
      </c>
      <c r="K11" s="61" t="s">
        <v>10</v>
      </c>
      <c r="L11" s="39">
        <f t="shared" si="1"/>
        <v>8880</v>
      </c>
      <c r="M11" s="38">
        <f t="shared" si="1"/>
        <v>5920</v>
      </c>
      <c r="N11" s="38">
        <f t="shared" si="1"/>
        <v>14800</v>
      </c>
    </row>
    <row r="12" spans="1:14" ht="12.75">
      <c r="A12" s="34" t="s">
        <v>25</v>
      </c>
      <c r="B12" s="34" t="s">
        <v>9</v>
      </c>
      <c r="C12" s="34">
        <v>103</v>
      </c>
      <c r="D12" s="35">
        <v>31.86</v>
      </c>
      <c r="E12" s="36">
        <v>6.61</v>
      </c>
      <c r="F12" s="63">
        <v>38.47</v>
      </c>
      <c r="G12" s="37">
        <f t="shared" si="2"/>
        <v>748.6353002339486</v>
      </c>
      <c r="H12" s="58">
        <f t="shared" si="0"/>
        <v>28800</v>
      </c>
      <c r="I12" s="60" t="s">
        <v>24</v>
      </c>
      <c r="J12" s="44">
        <v>750</v>
      </c>
      <c r="K12" s="61" t="s">
        <v>10</v>
      </c>
      <c r="L12" s="39">
        <f t="shared" si="1"/>
        <v>8640</v>
      </c>
      <c r="M12" s="38">
        <f t="shared" si="1"/>
        <v>5760</v>
      </c>
      <c r="N12" s="38">
        <f t="shared" si="1"/>
        <v>14400</v>
      </c>
    </row>
    <row r="13" spans="1:14" ht="12.75">
      <c r="A13" s="34" t="s">
        <v>25</v>
      </c>
      <c r="B13" s="34" t="s">
        <v>9</v>
      </c>
      <c r="C13" s="34">
        <v>104</v>
      </c>
      <c r="D13" s="35">
        <v>31.33</v>
      </c>
      <c r="E13" s="36">
        <v>7.05</v>
      </c>
      <c r="F13" s="63">
        <v>38.38</v>
      </c>
      <c r="G13" s="37">
        <f t="shared" si="2"/>
        <v>747.785304846274</v>
      </c>
      <c r="H13" s="58">
        <f t="shared" si="0"/>
        <v>28700</v>
      </c>
      <c r="I13" s="60" t="s">
        <v>24</v>
      </c>
      <c r="J13" s="44">
        <v>750</v>
      </c>
      <c r="K13" s="61" t="s">
        <v>10</v>
      </c>
      <c r="L13" s="39">
        <f t="shared" si="1"/>
        <v>8610</v>
      </c>
      <c r="M13" s="38">
        <f t="shared" si="1"/>
        <v>5740</v>
      </c>
      <c r="N13" s="38">
        <f t="shared" si="1"/>
        <v>14350</v>
      </c>
    </row>
    <row r="14" spans="1:14" ht="12.75">
      <c r="A14" s="34" t="s">
        <v>25</v>
      </c>
      <c r="B14" s="34" t="s">
        <v>9</v>
      </c>
      <c r="C14" s="34">
        <v>105</v>
      </c>
      <c r="D14" s="35">
        <v>31.8</v>
      </c>
      <c r="E14" s="36">
        <v>6.6</v>
      </c>
      <c r="F14" s="63">
        <v>38.4</v>
      </c>
      <c r="G14" s="37">
        <f t="shared" si="2"/>
        <v>750</v>
      </c>
      <c r="H14" s="58">
        <f t="shared" si="0"/>
        <v>28800</v>
      </c>
      <c r="I14" s="60" t="s">
        <v>24</v>
      </c>
      <c r="J14" s="44">
        <v>750</v>
      </c>
      <c r="K14" s="61" t="s">
        <v>10</v>
      </c>
      <c r="L14" s="39">
        <f t="shared" si="1"/>
        <v>8640</v>
      </c>
      <c r="M14" s="38">
        <f t="shared" si="1"/>
        <v>5760</v>
      </c>
      <c r="N14" s="38">
        <f t="shared" si="1"/>
        <v>14400</v>
      </c>
    </row>
    <row r="15" spans="1:14" ht="12.75">
      <c r="A15" s="34" t="s">
        <v>25</v>
      </c>
      <c r="B15" s="34" t="s">
        <v>9</v>
      </c>
      <c r="C15" s="34">
        <v>106</v>
      </c>
      <c r="D15" s="35">
        <v>32.26</v>
      </c>
      <c r="E15" s="36">
        <v>7.26</v>
      </c>
      <c r="F15" s="63">
        <v>39.52</v>
      </c>
      <c r="G15" s="37">
        <f t="shared" si="2"/>
        <v>748.9878542510121</v>
      </c>
      <c r="H15" s="58">
        <f t="shared" si="0"/>
        <v>29600</v>
      </c>
      <c r="I15" s="60" t="s">
        <v>24</v>
      </c>
      <c r="J15" s="44">
        <v>750</v>
      </c>
      <c r="K15" s="61" t="s">
        <v>10</v>
      </c>
      <c r="L15" s="39">
        <f>$H15*L$9</f>
        <v>8880</v>
      </c>
      <c r="M15" s="38">
        <f>$H15*M$9</f>
        <v>5920</v>
      </c>
      <c r="N15" s="38">
        <f>$H15*N$9</f>
        <v>14800</v>
      </c>
    </row>
    <row r="16" spans="1:14" ht="12.75">
      <c r="A16" s="34" t="s">
        <v>25</v>
      </c>
      <c r="B16" s="34" t="s">
        <v>9</v>
      </c>
      <c r="C16" s="34">
        <v>107</v>
      </c>
      <c r="D16" s="64" t="s">
        <v>18</v>
      </c>
      <c r="E16" s="64" t="s">
        <v>18</v>
      </c>
      <c r="F16" s="64" t="s">
        <v>18</v>
      </c>
      <c r="G16" s="64" t="s">
        <v>18</v>
      </c>
      <c r="H16" s="64" t="s">
        <v>18</v>
      </c>
      <c r="I16" s="64" t="s">
        <v>18</v>
      </c>
      <c r="J16" s="64" t="s">
        <v>18</v>
      </c>
      <c r="K16" s="64" t="s">
        <v>18</v>
      </c>
      <c r="L16" s="64" t="s">
        <v>18</v>
      </c>
      <c r="M16" s="64" t="s">
        <v>18</v>
      </c>
      <c r="N16" s="64" t="s">
        <v>18</v>
      </c>
    </row>
    <row r="17" spans="1:14" ht="12.75">
      <c r="A17" s="34" t="s">
        <v>25</v>
      </c>
      <c r="B17" s="34" t="s">
        <v>9</v>
      </c>
      <c r="C17" s="34">
        <v>108</v>
      </c>
      <c r="D17" s="64" t="s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 t="s">
        <v>18</v>
      </c>
      <c r="J17" s="64" t="s">
        <v>18</v>
      </c>
      <c r="K17" s="64" t="s">
        <v>18</v>
      </c>
      <c r="L17" s="64" t="s">
        <v>18</v>
      </c>
      <c r="M17" s="64" t="s">
        <v>18</v>
      </c>
      <c r="N17" s="64" t="s">
        <v>18</v>
      </c>
    </row>
    <row r="18" spans="1:14" ht="12.75">
      <c r="A18" s="34" t="s">
        <v>25</v>
      </c>
      <c r="B18" s="34" t="s">
        <v>9</v>
      </c>
      <c r="C18" s="34">
        <v>109</v>
      </c>
      <c r="D18" s="64" t="s">
        <v>18</v>
      </c>
      <c r="E18" s="64" t="s">
        <v>18</v>
      </c>
      <c r="F18" s="64" t="s">
        <v>18</v>
      </c>
      <c r="G18" s="64" t="s">
        <v>18</v>
      </c>
      <c r="H18" s="64" t="s">
        <v>18</v>
      </c>
      <c r="I18" s="64" t="s">
        <v>18</v>
      </c>
      <c r="J18" s="64" t="s">
        <v>18</v>
      </c>
      <c r="K18" s="64" t="s">
        <v>18</v>
      </c>
      <c r="L18" s="64" t="s">
        <v>18</v>
      </c>
      <c r="M18" s="64" t="s">
        <v>18</v>
      </c>
      <c r="N18" s="64" t="s">
        <v>18</v>
      </c>
    </row>
    <row r="19" spans="1:14" ht="12.75">
      <c r="A19" s="34" t="s">
        <v>25</v>
      </c>
      <c r="B19" s="34" t="s">
        <v>9</v>
      </c>
      <c r="C19" s="34">
        <v>110</v>
      </c>
      <c r="D19" s="64" t="s">
        <v>18</v>
      </c>
      <c r="E19" s="64" t="s">
        <v>18</v>
      </c>
      <c r="F19" s="64" t="s">
        <v>18</v>
      </c>
      <c r="G19" s="64" t="s">
        <v>18</v>
      </c>
      <c r="H19" s="64" t="s">
        <v>18</v>
      </c>
      <c r="I19" s="64" t="s">
        <v>18</v>
      </c>
      <c r="J19" s="64" t="s">
        <v>18</v>
      </c>
      <c r="K19" s="64" t="s">
        <v>18</v>
      </c>
      <c r="L19" s="64" t="s">
        <v>18</v>
      </c>
      <c r="M19" s="64" t="s">
        <v>18</v>
      </c>
      <c r="N19" s="64" t="s">
        <v>18</v>
      </c>
    </row>
    <row r="20" spans="1:14" ht="12.75" hidden="1">
      <c r="A20" s="34"/>
      <c r="B20" s="34"/>
      <c r="C20" s="34"/>
      <c r="D20" s="35"/>
      <c r="E20" s="36"/>
      <c r="F20" s="63"/>
      <c r="G20" s="37"/>
      <c r="H20" s="58"/>
      <c r="I20" s="60"/>
      <c r="J20" s="44">
        <v>750</v>
      </c>
      <c r="K20" s="61"/>
      <c r="L20" s="39"/>
      <c r="M20" s="38"/>
      <c r="N20" s="38"/>
    </row>
    <row r="21" spans="1:14" ht="12.75">
      <c r="A21" s="34" t="s">
        <v>25</v>
      </c>
      <c r="B21" s="34" t="s">
        <v>9</v>
      </c>
      <c r="C21" s="34">
        <v>111</v>
      </c>
      <c r="D21" s="35">
        <v>30.77</v>
      </c>
      <c r="E21" s="36">
        <v>6.39</v>
      </c>
      <c r="F21" s="63">
        <v>37.16</v>
      </c>
      <c r="G21" s="37">
        <f t="shared" si="2"/>
        <v>748.1162540365985</v>
      </c>
      <c r="H21" s="58">
        <f aca="true" t="shared" si="3" ref="H21:H79">IF(ISERROR(F21*J21)=TRUE,"",ROUNDDOWN(F21/100*J21,0)*100)</f>
        <v>27800</v>
      </c>
      <c r="I21" s="60" t="s">
        <v>24</v>
      </c>
      <c r="J21" s="44">
        <v>750</v>
      </c>
      <c r="K21" s="61" t="s">
        <v>10</v>
      </c>
      <c r="L21" s="39">
        <f aca="true" t="shared" si="4" ref="L21:N22">$H21*L$9</f>
        <v>8340</v>
      </c>
      <c r="M21" s="38">
        <f t="shared" si="4"/>
        <v>5560</v>
      </c>
      <c r="N21" s="38">
        <f t="shared" si="4"/>
        <v>13900</v>
      </c>
    </row>
    <row r="22" spans="1:14" ht="12.75">
      <c r="A22" s="34" t="s">
        <v>25</v>
      </c>
      <c r="B22" s="34" t="s">
        <v>9</v>
      </c>
      <c r="C22" s="34">
        <v>112</v>
      </c>
      <c r="D22" s="35">
        <v>30.77</v>
      </c>
      <c r="E22" s="36">
        <v>6.92</v>
      </c>
      <c r="F22" s="63">
        <v>37.69</v>
      </c>
      <c r="G22" s="37">
        <f t="shared" si="2"/>
        <v>748.2090740249404</v>
      </c>
      <c r="H22" s="58">
        <f t="shared" si="3"/>
        <v>28200</v>
      </c>
      <c r="I22" s="60" t="s">
        <v>24</v>
      </c>
      <c r="J22" s="44">
        <v>750</v>
      </c>
      <c r="K22" s="61" t="s">
        <v>10</v>
      </c>
      <c r="L22" s="39">
        <f t="shared" si="4"/>
        <v>8460</v>
      </c>
      <c r="M22" s="38">
        <f t="shared" si="4"/>
        <v>5640</v>
      </c>
      <c r="N22" s="38">
        <f t="shared" si="4"/>
        <v>14100</v>
      </c>
    </row>
    <row r="23" spans="1:14" ht="12.75">
      <c r="A23" s="52" t="s">
        <v>25</v>
      </c>
      <c r="B23" s="52" t="s">
        <v>11</v>
      </c>
      <c r="C23" s="52">
        <v>201</v>
      </c>
      <c r="D23" s="64" t="s">
        <v>18</v>
      </c>
      <c r="E23" s="64" t="s">
        <v>18</v>
      </c>
      <c r="F23" s="64" t="s">
        <v>18</v>
      </c>
      <c r="G23" s="64" t="s">
        <v>18</v>
      </c>
      <c r="H23" s="64" t="s">
        <v>18</v>
      </c>
      <c r="I23" s="64" t="s">
        <v>18</v>
      </c>
      <c r="J23" s="64" t="s">
        <v>18</v>
      </c>
      <c r="K23" s="64" t="s">
        <v>18</v>
      </c>
      <c r="L23" s="64" t="s">
        <v>18</v>
      </c>
      <c r="M23" s="64" t="s">
        <v>18</v>
      </c>
      <c r="N23" s="64" t="s">
        <v>18</v>
      </c>
    </row>
    <row r="24" spans="1:14" ht="12.75">
      <c r="A24" s="52" t="s">
        <v>25</v>
      </c>
      <c r="B24" s="52" t="s">
        <v>11</v>
      </c>
      <c r="C24" s="52">
        <v>202</v>
      </c>
      <c r="D24" s="53">
        <v>33.41</v>
      </c>
      <c r="E24" s="54">
        <v>7.37</v>
      </c>
      <c r="F24" s="63">
        <v>40.78</v>
      </c>
      <c r="G24" s="55">
        <f t="shared" si="2"/>
        <v>848.4551250613046</v>
      </c>
      <c r="H24" s="58">
        <f t="shared" si="3"/>
        <v>34600</v>
      </c>
      <c r="I24" s="60" t="s">
        <v>24</v>
      </c>
      <c r="J24" s="59">
        <v>850</v>
      </c>
      <c r="K24" s="61" t="s">
        <v>10</v>
      </c>
      <c r="L24" s="56">
        <f aca="true" t="shared" si="5" ref="L24:N25">$H24*L$9</f>
        <v>10380</v>
      </c>
      <c r="M24" s="57">
        <f t="shared" si="5"/>
        <v>6920</v>
      </c>
      <c r="N24" s="57">
        <f t="shared" si="5"/>
        <v>17300</v>
      </c>
    </row>
    <row r="25" spans="1:14" ht="12.75" hidden="1">
      <c r="A25" s="52" t="s">
        <v>25</v>
      </c>
      <c r="B25" s="52" t="s">
        <v>11</v>
      </c>
      <c r="C25" s="52">
        <v>201</v>
      </c>
      <c r="D25" s="53">
        <v>0</v>
      </c>
      <c r="E25" s="54">
        <v>0</v>
      </c>
      <c r="F25" s="63">
        <v>40</v>
      </c>
      <c r="G25" s="55">
        <f t="shared" si="2"/>
        <v>850</v>
      </c>
      <c r="H25" s="58">
        <f t="shared" si="3"/>
        <v>34000</v>
      </c>
      <c r="I25" s="60" t="s">
        <v>24</v>
      </c>
      <c r="J25" s="59">
        <v>850</v>
      </c>
      <c r="K25" s="61" t="s">
        <v>10</v>
      </c>
      <c r="L25" s="56">
        <f t="shared" si="5"/>
        <v>10200</v>
      </c>
      <c r="M25" s="57">
        <f t="shared" si="5"/>
        <v>6800</v>
      </c>
      <c r="N25" s="57">
        <f t="shared" si="5"/>
        <v>17000</v>
      </c>
    </row>
    <row r="26" spans="1:14" ht="12.75">
      <c r="A26" s="52" t="s">
        <v>25</v>
      </c>
      <c r="B26" s="52" t="s">
        <v>11</v>
      </c>
      <c r="C26" s="52">
        <v>203</v>
      </c>
      <c r="D26" s="64" t="s">
        <v>18</v>
      </c>
      <c r="E26" s="64" t="s">
        <v>18</v>
      </c>
      <c r="F26" s="64" t="s">
        <v>18</v>
      </c>
      <c r="G26" s="64" t="s">
        <v>18</v>
      </c>
      <c r="H26" s="64" t="s">
        <v>18</v>
      </c>
      <c r="I26" s="64" t="s">
        <v>18</v>
      </c>
      <c r="J26" s="64" t="s">
        <v>18</v>
      </c>
      <c r="K26" s="64" t="s">
        <v>18</v>
      </c>
      <c r="L26" s="64" t="s">
        <v>18</v>
      </c>
      <c r="M26" s="64" t="s">
        <v>18</v>
      </c>
      <c r="N26" s="64" t="s">
        <v>18</v>
      </c>
    </row>
    <row r="27" spans="1:14" ht="12.75">
      <c r="A27" s="52" t="s">
        <v>25</v>
      </c>
      <c r="B27" s="52" t="s">
        <v>11</v>
      </c>
      <c r="C27" s="52">
        <v>204</v>
      </c>
      <c r="D27" s="53">
        <v>31.86</v>
      </c>
      <c r="E27" s="54">
        <v>7.03</v>
      </c>
      <c r="F27" s="63">
        <v>38.89</v>
      </c>
      <c r="G27" s="55">
        <f t="shared" si="2"/>
        <v>848.547184366161</v>
      </c>
      <c r="H27" s="58">
        <f t="shared" si="3"/>
        <v>33000</v>
      </c>
      <c r="I27" s="60" t="s">
        <v>24</v>
      </c>
      <c r="J27" s="59">
        <v>850</v>
      </c>
      <c r="K27" s="61" t="s">
        <v>10</v>
      </c>
      <c r="L27" s="56">
        <f>$H27*L$9</f>
        <v>9900</v>
      </c>
      <c r="M27" s="57">
        <f>$H27*M$9</f>
        <v>6600</v>
      </c>
      <c r="N27" s="57">
        <f>$H27*N$9</f>
        <v>16500</v>
      </c>
    </row>
    <row r="28" spans="1:14" ht="12.75">
      <c r="A28" s="52" t="s">
        <v>25</v>
      </c>
      <c r="B28" s="52" t="s">
        <v>11</v>
      </c>
      <c r="C28" s="52">
        <v>205</v>
      </c>
      <c r="D28" s="64" t="s">
        <v>18</v>
      </c>
      <c r="E28" s="64" t="s">
        <v>18</v>
      </c>
      <c r="F28" s="64" t="s">
        <v>18</v>
      </c>
      <c r="G28" s="64" t="s">
        <v>18</v>
      </c>
      <c r="H28" s="64" t="s">
        <v>18</v>
      </c>
      <c r="I28" s="64" t="s">
        <v>18</v>
      </c>
      <c r="J28" s="64" t="s">
        <v>18</v>
      </c>
      <c r="K28" s="64" t="s">
        <v>18</v>
      </c>
      <c r="L28" s="64" t="s">
        <v>18</v>
      </c>
      <c r="M28" s="64" t="s">
        <v>18</v>
      </c>
      <c r="N28" s="64" t="s">
        <v>18</v>
      </c>
    </row>
    <row r="29" spans="1:14" ht="12.75">
      <c r="A29" s="52" t="s">
        <v>25</v>
      </c>
      <c r="B29" s="52" t="s">
        <v>11</v>
      </c>
      <c r="C29" s="52">
        <v>206</v>
      </c>
      <c r="D29" s="53">
        <v>31.8</v>
      </c>
      <c r="E29" s="54">
        <v>7.02</v>
      </c>
      <c r="F29" s="63">
        <v>38.82</v>
      </c>
      <c r="G29" s="55">
        <f t="shared" si="2"/>
        <v>847.5012879958784</v>
      </c>
      <c r="H29" s="58">
        <f t="shared" si="3"/>
        <v>32900</v>
      </c>
      <c r="I29" s="60" t="s">
        <v>24</v>
      </c>
      <c r="J29" s="59">
        <v>850</v>
      </c>
      <c r="K29" s="61" t="s">
        <v>10</v>
      </c>
      <c r="L29" s="56">
        <f>$H29*L$9</f>
        <v>9870</v>
      </c>
      <c r="M29" s="57">
        <f>$H29*M$9</f>
        <v>6580</v>
      </c>
      <c r="N29" s="57">
        <f>$H29*N$9</f>
        <v>16450</v>
      </c>
    </row>
    <row r="30" spans="1:14" ht="12.75">
      <c r="A30" s="52" t="s">
        <v>25</v>
      </c>
      <c r="B30" s="52" t="s">
        <v>11</v>
      </c>
      <c r="C30" s="52">
        <v>207</v>
      </c>
      <c r="D30" s="64" t="s">
        <v>18</v>
      </c>
      <c r="E30" s="64" t="s">
        <v>18</v>
      </c>
      <c r="F30" s="64" t="s">
        <v>18</v>
      </c>
      <c r="G30" s="64" t="s">
        <v>18</v>
      </c>
      <c r="H30" s="64" t="s">
        <v>18</v>
      </c>
      <c r="I30" s="64" t="s">
        <v>18</v>
      </c>
      <c r="J30" s="64" t="s">
        <v>18</v>
      </c>
      <c r="K30" s="64" t="s">
        <v>18</v>
      </c>
      <c r="L30" s="64" t="s">
        <v>18</v>
      </c>
      <c r="M30" s="64" t="s">
        <v>18</v>
      </c>
      <c r="N30" s="64" t="s">
        <v>18</v>
      </c>
    </row>
    <row r="31" spans="1:14" ht="12.75">
      <c r="A31" s="52" t="s">
        <v>25</v>
      </c>
      <c r="B31" s="52" t="s">
        <v>11</v>
      </c>
      <c r="C31" s="52">
        <v>208</v>
      </c>
      <c r="D31" s="64" t="s">
        <v>18</v>
      </c>
      <c r="E31" s="64" t="s">
        <v>18</v>
      </c>
      <c r="F31" s="64" t="s">
        <v>18</v>
      </c>
      <c r="G31" s="64" t="s">
        <v>18</v>
      </c>
      <c r="H31" s="64" t="s">
        <v>18</v>
      </c>
      <c r="I31" s="64" t="s">
        <v>18</v>
      </c>
      <c r="J31" s="64" t="s">
        <v>18</v>
      </c>
      <c r="K31" s="64" t="s">
        <v>18</v>
      </c>
      <c r="L31" s="64" t="s">
        <v>18</v>
      </c>
      <c r="M31" s="64" t="s">
        <v>18</v>
      </c>
      <c r="N31" s="64" t="s">
        <v>18</v>
      </c>
    </row>
    <row r="32" spans="1:14" ht="12.75">
      <c r="A32" s="52" t="s">
        <v>25</v>
      </c>
      <c r="B32" s="52" t="s">
        <v>11</v>
      </c>
      <c r="C32" s="52">
        <v>209</v>
      </c>
      <c r="D32" s="64" t="s">
        <v>18</v>
      </c>
      <c r="E32" s="64" t="s">
        <v>18</v>
      </c>
      <c r="F32" s="64" t="s">
        <v>18</v>
      </c>
      <c r="G32" s="64" t="s">
        <v>18</v>
      </c>
      <c r="H32" s="64" t="s">
        <v>18</v>
      </c>
      <c r="I32" s="64" t="s">
        <v>18</v>
      </c>
      <c r="J32" s="64" t="s">
        <v>18</v>
      </c>
      <c r="K32" s="64" t="s">
        <v>18</v>
      </c>
      <c r="L32" s="64" t="s">
        <v>18</v>
      </c>
      <c r="M32" s="64" t="s">
        <v>18</v>
      </c>
      <c r="N32" s="64" t="s">
        <v>18</v>
      </c>
    </row>
    <row r="33" spans="1:14" ht="12.75">
      <c r="A33" s="52" t="s">
        <v>25</v>
      </c>
      <c r="B33" s="52" t="s">
        <v>11</v>
      </c>
      <c r="C33" s="52">
        <v>210</v>
      </c>
      <c r="D33" s="64" t="s">
        <v>18</v>
      </c>
      <c r="E33" s="64" t="s">
        <v>18</v>
      </c>
      <c r="F33" s="64" t="s">
        <v>18</v>
      </c>
      <c r="G33" s="64" t="s">
        <v>18</v>
      </c>
      <c r="H33" s="64" t="s">
        <v>18</v>
      </c>
      <c r="I33" s="64" t="s">
        <v>18</v>
      </c>
      <c r="J33" s="64" t="s">
        <v>18</v>
      </c>
      <c r="K33" s="64" t="s">
        <v>18</v>
      </c>
      <c r="L33" s="64" t="s">
        <v>18</v>
      </c>
      <c r="M33" s="64" t="s">
        <v>18</v>
      </c>
      <c r="N33" s="64" t="s">
        <v>18</v>
      </c>
    </row>
    <row r="34" spans="1:14" ht="12.75">
      <c r="A34" s="52" t="s">
        <v>25</v>
      </c>
      <c r="B34" s="52" t="s">
        <v>11</v>
      </c>
      <c r="C34" s="52">
        <v>211</v>
      </c>
      <c r="D34" s="64" t="s">
        <v>18</v>
      </c>
      <c r="E34" s="64" t="s">
        <v>18</v>
      </c>
      <c r="F34" s="64" t="s">
        <v>18</v>
      </c>
      <c r="G34" s="64" t="s">
        <v>18</v>
      </c>
      <c r="H34" s="64" t="s">
        <v>18</v>
      </c>
      <c r="I34" s="64" t="s">
        <v>18</v>
      </c>
      <c r="J34" s="64" t="s">
        <v>18</v>
      </c>
      <c r="K34" s="64" t="s">
        <v>18</v>
      </c>
      <c r="L34" s="64" t="s">
        <v>18</v>
      </c>
      <c r="M34" s="64" t="s">
        <v>18</v>
      </c>
      <c r="N34" s="64" t="s">
        <v>18</v>
      </c>
    </row>
    <row r="35" spans="1:14" ht="12.75">
      <c r="A35" s="52" t="s">
        <v>25</v>
      </c>
      <c r="B35" s="52" t="s">
        <v>11</v>
      </c>
      <c r="C35" s="52">
        <v>212</v>
      </c>
      <c r="D35" s="53">
        <v>33.78</v>
      </c>
      <c r="E35" s="54">
        <v>7.45</v>
      </c>
      <c r="F35" s="63">
        <v>41.23</v>
      </c>
      <c r="G35" s="55">
        <f t="shared" si="2"/>
        <v>848.8964346349746</v>
      </c>
      <c r="H35" s="58">
        <f t="shared" si="3"/>
        <v>35000</v>
      </c>
      <c r="I35" s="60" t="s">
        <v>24</v>
      </c>
      <c r="J35" s="59">
        <v>850</v>
      </c>
      <c r="K35" s="61" t="s">
        <v>10</v>
      </c>
      <c r="L35" s="56">
        <f aca="true" t="shared" si="6" ref="L35:N81">$H35*L$9</f>
        <v>10500</v>
      </c>
      <c r="M35" s="57">
        <f t="shared" si="6"/>
        <v>7000</v>
      </c>
      <c r="N35" s="57">
        <f t="shared" si="6"/>
        <v>17500</v>
      </c>
    </row>
    <row r="36" spans="1:14" ht="12.75">
      <c r="A36" s="52" t="s">
        <v>25</v>
      </c>
      <c r="B36" s="52" t="s">
        <v>11</v>
      </c>
      <c r="C36" s="52">
        <v>213</v>
      </c>
      <c r="D36" s="53">
        <v>38.08</v>
      </c>
      <c r="E36" s="54">
        <v>7.76</v>
      </c>
      <c r="F36" s="63">
        <v>45.84</v>
      </c>
      <c r="G36" s="55">
        <f t="shared" si="2"/>
        <v>848.6038394415357</v>
      </c>
      <c r="H36" s="58">
        <f t="shared" si="3"/>
        <v>38900</v>
      </c>
      <c r="I36" s="60" t="s">
        <v>24</v>
      </c>
      <c r="J36" s="59">
        <v>850</v>
      </c>
      <c r="K36" s="61" t="s">
        <v>10</v>
      </c>
      <c r="L36" s="56">
        <f t="shared" si="6"/>
        <v>11670</v>
      </c>
      <c r="M36" s="57">
        <f t="shared" si="6"/>
        <v>7780</v>
      </c>
      <c r="N36" s="57">
        <f t="shared" si="6"/>
        <v>19450</v>
      </c>
    </row>
    <row r="37" spans="1:14" ht="12.75">
      <c r="A37" s="52" t="s">
        <v>25</v>
      </c>
      <c r="B37" s="52" t="s">
        <v>11</v>
      </c>
      <c r="C37" s="52">
        <v>214</v>
      </c>
      <c r="D37" s="53">
        <v>33.48</v>
      </c>
      <c r="E37" s="54">
        <v>7.39</v>
      </c>
      <c r="F37" s="63">
        <v>40.39</v>
      </c>
      <c r="G37" s="55">
        <f t="shared" si="2"/>
        <v>849.2201039861352</v>
      </c>
      <c r="H37" s="58">
        <f t="shared" si="3"/>
        <v>34300</v>
      </c>
      <c r="I37" s="60" t="s">
        <v>24</v>
      </c>
      <c r="J37" s="59">
        <v>850</v>
      </c>
      <c r="K37" s="61" t="s">
        <v>10</v>
      </c>
      <c r="L37" s="56">
        <f t="shared" si="6"/>
        <v>10290</v>
      </c>
      <c r="M37" s="57">
        <f t="shared" si="6"/>
        <v>6860</v>
      </c>
      <c r="N37" s="57">
        <f t="shared" si="6"/>
        <v>17150</v>
      </c>
    </row>
    <row r="38" spans="1:14" ht="12.75">
      <c r="A38" s="52" t="s">
        <v>25</v>
      </c>
      <c r="B38" s="52" t="s">
        <v>11</v>
      </c>
      <c r="C38" s="52">
        <v>215</v>
      </c>
      <c r="D38" s="53">
        <v>43.2</v>
      </c>
      <c r="E38" s="54">
        <v>8.8</v>
      </c>
      <c r="F38" s="63">
        <v>52</v>
      </c>
      <c r="G38" s="55">
        <f t="shared" si="2"/>
        <v>850</v>
      </c>
      <c r="H38" s="58">
        <f t="shared" si="3"/>
        <v>44200</v>
      </c>
      <c r="I38" s="60" t="s">
        <v>24</v>
      </c>
      <c r="J38" s="59">
        <v>850</v>
      </c>
      <c r="K38" s="61" t="s">
        <v>10</v>
      </c>
      <c r="L38" s="56">
        <f t="shared" si="6"/>
        <v>13260</v>
      </c>
      <c r="M38" s="57">
        <f t="shared" si="6"/>
        <v>8840</v>
      </c>
      <c r="N38" s="57">
        <f t="shared" si="6"/>
        <v>22100</v>
      </c>
    </row>
    <row r="39" spans="1:14" ht="12.75">
      <c r="A39" s="52" t="s">
        <v>25</v>
      </c>
      <c r="B39" s="52" t="s">
        <v>11</v>
      </c>
      <c r="C39" s="52">
        <v>216</v>
      </c>
      <c r="D39" s="53">
        <v>33.48</v>
      </c>
      <c r="E39" s="54">
        <v>7.39</v>
      </c>
      <c r="F39" s="63">
        <v>40.87</v>
      </c>
      <c r="G39" s="55">
        <f t="shared" si="2"/>
        <v>849.0335209199902</v>
      </c>
      <c r="H39" s="58">
        <f t="shared" si="3"/>
        <v>34700</v>
      </c>
      <c r="I39" s="60" t="s">
        <v>24</v>
      </c>
      <c r="J39" s="59">
        <v>850</v>
      </c>
      <c r="K39" s="61" t="s">
        <v>10</v>
      </c>
      <c r="L39" s="56">
        <f t="shared" si="6"/>
        <v>10410</v>
      </c>
      <c r="M39" s="57">
        <f t="shared" si="6"/>
        <v>6940</v>
      </c>
      <c r="N39" s="57">
        <f t="shared" si="6"/>
        <v>17350</v>
      </c>
    </row>
    <row r="40" spans="1:14" ht="12.75">
      <c r="A40" s="52" t="s">
        <v>25</v>
      </c>
      <c r="B40" s="52" t="s">
        <v>11</v>
      </c>
      <c r="C40" s="52">
        <v>217</v>
      </c>
      <c r="D40" s="53">
        <v>43.74</v>
      </c>
      <c r="E40" s="54">
        <v>8.91</v>
      </c>
      <c r="F40" s="63">
        <v>52.65</v>
      </c>
      <c r="G40" s="55">
        <f t="shared" si="2"/>
        <v>849.0028490028491</v>
      </c>
      <c r="H40" s="58">
        <f t="shared" si="3"/>
        <v>44700</v>
      </c>
      <c r="I40" s="60" t="s">
        <v>24</v>
      </c>
      <c r="J40" s="59">
        <v>850</v>
      </c>
      <c r="K40" s="61" t="s">
        <v>10</v>
      </c>
      <c r="L40" s="56">
        <f t="shared" si="6"/>
        <v>13410</v>
      </c>
      <c r="M40" s="57">
        <f t="shared" si="6"/>
        <v>8940</v>
      </c>
      <c r="N40" s="57">
        <f t="shared" si="6"/>
        <v>22350</v>
      </c>
    </row>
    <row r="41" spans="1:14" ht="12.75">
      <c r="A41" s="52" t="s">
        <v>25</v>
      </c>
      <c r="B41" s="52" t="s">
        <v>11</v>
      </c>
      <c r="C41" s="52">
        <v>218</v>
      </c>
      <c r="D41" s="53">
        <v>33.48</v>
      </c>
      <c r="E41" s="54">
        <v>7.39</v>
      </c>
      <c r="F41" s="63">
        <v>40.87</v>
      </c>
      <c r="G41" s="55">
        <f t="shared" si="2"/>
        <v>849.0335209199902</v>
      </c>
      <c r="H41" s="58">
        <f t="shared" si="3"/>
        <v>34700</v>
      </c>
      <c r="I41" s="60" t="s">
        <v>24</v>
      </c>
      <c r="J41" s="59">
        <v>850</v>
      </c>
      <c r="K41" s="61" t="s">
        <v>10</v>
      </c>
      <c r="L41" s="56">
        <f t="shared" si="6"/>
        <v>10410</v>
      </c>
      <c r="M41" s="57">
        <f t="shared" si="6"/>
        <v>6940</v>
      </c>
      <c r="N41" s="57">
        <f t="shared" si="6"/>
        <v>17350</v>
      </c>
    </row>
    <row r="42" spans="1:14" ht="12.75">
      <c r="A42" s="52" t="s">
        <v>25</v>
      </c>
      <c r="B42" s="52" t="s">
        <v>11</v>
      </c>
      <c r="C42" s="52">
        <v>219</v>
      </c>
      <c r="D42" s="64" t="s">
        <v>18</v>
      </c>
      <c r="E42" s="64" t="s">
        <v>18</v>
      </c>
      <c r="F42" s="64" t="s">
        <v>18</v>
      </c>
      <c r="G42" s="64" t="s">
        <v>18</v>
      </c>
      <c r="H42" s="64" t="s">
        <v>18</v>
      </c>
      <c r="I42" s="64" t="s">
        <v>18</v>
      </c>
      <c r="J42" s="64" t="s">
        <v>18</v>
      </c>
      <c r="K42" s="64" t="s">
        <v>18</v>
      </c>
      <c r="L42" s="64" t="s">
        <v>18</v>
      </c>
      <c r="M42" s="64" t="s">
        <v>18</v>
      </c>
      <c r="N42" s="64" t="s">
        <v>18</v>
      </c>
    </row>
    <row r="43" spans="1:14" ht="12.75">
      <c r="A43" s="52" t="s">
        <v>25</v>
      </c>
      <c r="B43" s="52" t="s">
        <v>11</v>
      </c>
      <c r="C43" s="52">
        <v>220</v>
      </c>
      <c r="D43" s="53">
        <v>33.48</v>
      </c>
      <c r="E43" s="54">
        <v>7.39</v>
      </c>
      <c r="F43" s="63">
        <v>40.87</v>
      </c>
      <c r="G43" s="55">
        <f t="shared" si="2"/>
        <v>849.0335209199902</v>
      </c>
      <c r="H43" s="58">
        <f t="shared" si="3"/>
        <v>34700</v>
      </c>
      <c r="I43" s="60" t="s">
        <v>24</v>
      </c>
      <c r="J43" s="59">
        <v>850</v>
      </c>
      <c r="K43" s="61" t="s">
        <v>10</v>
      </c>
      <c r="L43" s="56">
        <f t="shared" si="6"/>
        <v>10410</v>
      </c>
      <c r="M43" s="57">
        <f t="shared" si="6"/>
        <v>6940</v>
      </c>
      <c r="N43" s="57">
        <f t="shared" si="6"/>
        <v>17350</v>
      </c>
    </row>
    <row r="44" spans="1:14" ht="12.75">
      <c r="A44" s="52" t="s">
        <v>25</v>
      </c>
      <c r="B44" s="52" t="s">
        <v>11</v>
      </c>
      <c r="C44" s="52">
        <v>221</v>
      </c>
      <c r="D44" s="64" t="s">
        <v>18</v>
      </c>
      <c r="E44" s="64" t="s">
        <v>18</v>
      </c>
      <c r="F44" s="64" t="s">
        <v>18</v>
      </c>
      <c r="G44" s="64" t="s">
        <v>18</v>
      </c>
      <c r="H44" s="64" t="s">
        <v>18</v>
      </c>
      <c r="I44" s="64" t="s">
        <v>18</v>
      </c>
      <c r="J44" s="64" t="s">
        <v>18</v>
      </c>
      <c r="K44" s="64" t="s">
        <v>18</v>
      </c>
      <c r="L44" s="64" t="s">
        <v>18</v>
      </c>
      <c r="M44" s="64" t="s">
        <v>18</v>
      </c>
      <c r="N44" s="64" t="s">
        <v>18</v>
      </c>
    </row>
    <row r="45" spans="1:14" ht="12.75">
      <c r="A45" s="52" t="s">
        <v>25</v>
      </c>
      <c r="B45" s="52" t="s">
        <v>11</v>
      </c>
      <c r="C45" s="52">
        <v>222</v>
      </c>
      <c r="D45" s="53">
        <v>43.74</v>
      </c>
      <c r="E45" s="54">
        <v>9.65</v>
      </c>
      <c r="F45" s="63">
        <v>53.39</v>
      </c>
      <c r="G45" s="55">
        <f t="shared" si="2"/>
        <v>848.4734969095337</v>
      </c>
      <c r="H45" s="58">
        <f t="shared" si="3"/>
        <v>45300</v>
      </c>
      <c r="I45" s="60" t="s">
        <v>24</v>
      </c>
      <c r="J45" s="59">
        <v>850</v>
      </c>
      <c r="K45" s="61" t="s">
        <v>10</v>
      </c>
      <c r="L45" s="56">
        <f t="shared" si="6"/>
        <v>13590</v>
      </c>
      <c r="M45" s="57">
        <f t="shared" si="6"/>
        <v>9060</v>
      </c>
      <c r="N45" s="57">
        <f t="shared" si="6"/>
        <v>22650</v>
      </c>
    </row>
    <row r="46" spans="1:14" ht="12.75">
      <c r="A46" s="52" t="s">
        <v>25</v>
      </c>
      <c r="B46" s="52" t="s">
        <v>11</v>
      </c>
      <c r="C46" s="52">
        <v>223</v>
      </c>
      <c r="D46" s="64" t="s">
        <v>18</v>
      </c>
      <c r="E46" s="64" t="s">
        <v>18</v>
      </c>
      <c r="F46" s="64" t="s">
        <v>18</v>
      </c>
      <c r="G46" s="64" t="s">
        <v>18</v>
      </c>
      <c r="H46" s="64" t="s">
        <v>18</v>
      </c>
      <c r="I46" s="64" t="s">
        <v>18</v>
      </c>
      <c r="J46" s="64" t="s">
        <v>18</v>
      </c>
      <c r="K46" s="64" t="s">
        <v>18</v>
      </c>
      <c r="L46" s="64" t="s">
        <v>18</v>
      </c>
      <c r="M46" s="64" t="s">
        <v>18</v>
      </c>
      <c r="N46" s="64" t="s">
        <v>18</v>
      </c>
    </row>
    <row r="47" spans="1:14" ht="12.75">
      <c r="A47" s="52" t="s">
        <v>25</v>
      </c>
      <c r="B47" s="52" t="s">
        <v>11</v>
      </c>
      <c r="C47" s="52">
        <v>224</v>
      </c>
      <c r="D47" s="53">
        <v>43.2</v>
      </c>
      <c r="E47" s="54">
        <v>9.53</v>
      </c>
      <c r="F47" s="63">
        <v>52.73</v>
      </c>
      <c r="G47" s="55">
        <f t="shared" si="2"/>
        <v>849.6112270054998</v>
      </c>
      <c r="H47" s="58">
        <f t="shared" si="3"/>
        <v>44800</v>
      </c>
      <c r="I47" s="60" t="s">
        <v>24</v>
      </c>
      <c r="J47" s="59">
        <v>850</v>
      </c>
      <c r="K47" s="61" t="s">
        <v>10</v>
      </c>
      <c r="L47" s="56">
        <f t="shared" si="6"/>
        <v>13440</v>
      </c>
      <c r="M47" s="57">
        <f t="shared" si="6"/>
        <v>8960</v>
      </c>
      <c r="N47" s="57">
        <f t="shared" si="6"/>
        <v>22400</v>
      </c>
    </row>
    <row r="48" spans="1:14" ht="12.75">
      <c r="A48" s="52" t="s">
        <v>25</v>
      </c>
      <c r="B48" s="52" t="s">
        <v>11</v>
      </c>
      <c r="C48" s="52">
        <v>225</v>
      </c>
      <c r="D48" s="64" t="s">
        <v>18</v>
      </c>
      <c r="E48" s="64" t="s">
        <v>18</v>
      </c>
      <c r="F48" s="64" t="s">
        <v>18</v>
      </c>
      <c r="G48" s="64" t="s">
        <v>18</v>
      </c>
      <c r="H48" s="64" t="s">
        <v>18</v>
      </c>
      <c r="I48" s="64" t="s">
        <v>18</v>
      </c>
      <c r="J48" s="64" t="s">
        <v>18</v>
      </c>
      <c r="K48" s="64" t="s">
        <v>18</v>
      </c>
      <c r="L48" s="64" t="s">
        <v>18</v>
      </c>
      <c r="M48" s="64" t="s">
        <v>18</v>
      </c>
      <c r="N48" s="64" t="s">
        <v>18</v>
      </c>
    </row>
    <row r="49" spans="1:14" ht="12.75">
      <c r="A49" s="52" t="s">
        <v>25</v>
      </c>
      <c r="B49" s="52" t="s">
        <v>11</v>
      </c>
      <c r="C49" s="52">
        <v>226</v>
      </c>
      <c r="D49" s="53">
        <v>43.2</v>
      </c>
      <c r="E49" s="54">
        <v>9.53</v>
      </c>
      <c r="F49" s="63">
        <v>52.73</v>
      </c>
      <c r="G49" s="55">
        <f t="shared" si="2"/>
        <v>849.6112270054998</v>
      </c>
      <c r="H49" s="58">
        <f t="shared" si="3"/>
        <v>44800</v>
      </c>
      <c r="I49" s="60" t="s">
        <v>24</v>
      </c>
      <c r="J49" s="59">
        <v>850</v>
      </c>
      <c r="K49" s="61" t="s">
        <v>10</v>
      </c>
      <c r="L49" s="56">
        <f t="shared" si="6"/>
        <v>13440</v>
      </c>
      <c r="M49" s="57">
        <f t="shared" si="6"/>
        <v>8960</v>
      </c>
      <c r="N49" s="57">
        <f t="shared" si="6"/>
        <v>22400</v>
      </c>
    </row>
    <row r="50" spans="1:14" ht="12.75">
      <c r="A50" s="52" t="s">
        <v>25</v>
      </c>
      <c r="B50" s="52" t="s">
        <v>11</v>
      </c>
      <c r="C50" s="52">
        <v>227</v>
      </c>
      <c r="D50" s="53">
        <v>39.78</v>
      </c>
      <c r="E50" s="54">
        <v>8.1</v>
      </c>
      <c r="F50" s="63">
        <v>47.88</v>
      </c>
      <c r="G50" s="55">
        <f t="shared" si="2"/>
        <v>1299.0810359231411</v>
      </c>
      <c r="H50" s="58">
        <f t="shared" si="3"/>
        <v>62200</v>
      </c>
      <c r="I50" s="60" t="s">
        <v>31</v>
      </c>
      <c r="J50" s="59">
        <v>1300</v>
      </c>
      <c r="K50" s="61" t="s">
        <v>10</v>
      </c>
      <c r="L50" s="56">
        <f t="shared" si="6"/>
        <v>18660</v>
      </c>
      <c r="M50" s="57">
        <f t="shared" si="6"/>
        <v>12440</v>
      </c>
      <c r="N50" s="57">
        <f t="shared" si="6"/>
        <v>31100</v>
      </c>
    </row>
    <row r="51" spans="1:14" ht="12.75">
      <c r="A51" s="52" t="s">
        <v>25</v>
      </c>
      <c r="B51" s="52" t="s">
        <v>11</v>
      </c>
      <c r="C51" s="52">
        <v>228</v>
      </c>
      <c r="D51" s="53">
        <v>43.86</v>
      </c>
      <c r="E51" s="54">
        <v>9.68</v>
      </c>
      <c r="F51" s="63">
        <v>53.54</v>
      </c>
      <c r="G51" s="55">
        <f t="shared" si="2"/>
        <v>849.8319013821442</v>
      </c>
      <c r="H51" s="58">
        <f t="shared" si="3"/>
        <v>45500</v>
      </c>
      <c r="I51" s="60" t="s">
        <v>24</v>
      </c>
      <c r="J51" s="59">
        <v>850</v>
      </c>
      <c r="K51" s="61" t="s">
        <v>10</v>
      </c>
      <c r="L51" s="56">
        <f t="shared" si="6"/>
        <v>13650</v>
      </c>
      <c r="M51" s="57">
        <f t="shared" si="6"/>
        <v>9100</v>
      </c>
      <c r="N51" s="57">
        <f t="shared" si="6"/>
        <v>22750</v>
      </c>
    </row>
    <row r="52" spans="1:14" ht="12.75">
      <c r="A52" s="52" t="s">
        <v>25</v>
      </c>
      <c r="B52" s="52" t="s">
        <v>11</v>
      </c>
      <c r="C52" s="52">
        <v>230</v>
      </c>
      <c r="D52" s="53">
        <v>40.4</v>
      </c>
      <c r="E52" s="54">
        <v>8.91</v>
      </c>
      <c r="F52" s="63">
        <v>49.31</v>
      </c>
      <c r="G52" s="55">
        <f t="shared" si="2"/>
        <v>1299.939160413709</v>
      </c>
      <c r="H52" s="58">
        <f t="shared" si="3"/>
        <v>64100</v>
      </c>
      <c r="I52" s="60" t="s">
        <v>31</v>
      </c>
      <c r="J52" s="59">
        <v>1300</v>
      </c>
      <c r="K52" s="61" t="s">
        <v>10</v>
      </c>
      <c r="L52" s="56">
        <f t="shared" si="6"/>
        <v>19230</v>
      </c>
      <c r="M52" s="57">
        <f t="shared" si="6"/>
        <v>12820</v>
      </c>
      <c r="N52" s="57">
        <f t="shared" si="6"/>
        <v>32050</v>
      </c>
    </row>
    <row r="53" spans="1:14" ht="12.75">
      <c r="A53" s="34" t="s">
        <v>25</v>
      </c>
      <c r="B53" s="34" t="s">
        <v>12</v>
      </c>
      <c r="C53" s="34">
        <v>301</v>
      </c>
      <c r="D53" s="35">
        <v>41.24</v>
      </c>
      <c r="E53" s="36">
        <v>8.4</v>
      </c>
      <c r="F53" s="63">
        <v>49.64</v>
      </c>
      <c r="G53" s="37">
        <f t="shared" si="2"/>
        <v>888.3964544721998</v>
      </c>
      <c r="H53" s="58">
        <f t="shared" si="3"/>
        <v>44100</v>
      </c>
      <c r="I53" s="60" t="s">
        <v>24</v>
      </c>
      <c r="J53" s="44">
        <v>890</v>
      </c>
      <c r="K53" s="61" t="s">
        <v>10</v>
      </c>
      <c r="L53" s="39">
        <f t="shared" si="6"/>
        <v>13230</v>
      </c>
      <c r="M53" s="38">
        <f t="shared" si="6"/>
        <v>8820</v>
      </c>
      <c r="N53" s="38">
        <f t="shared" si="6"/>
        <v>22050</v>
      </c>
    </row>
    <row r="54" spans="1:14" ht="12.75">
      <c r="A54" s="34" t="s">
        <v>25</v>
      </c>
      <c r="B54" s="34" t="s">
        <v>12</v>
      </c>
      <c r="C54" s="34">
        <v>302</v>
      </c>
      <c r="D54" s="35">
        <v>32.87</v>
      </c>
      <c r="E54" s="36">
        <v>7.25</v>
      </c>
      <c r="F54" s="63">
        <v>40.12</v>
      </c>
      <c r="G54" s="37">
        <f t="shared" si="2"/>
        <v>889.8305084745763</v>
      </c>
      <c r="H54" s="58">
        <f t="shared" si="3"/>
        <v>35700</v>
      </c>
      <c r="I54" s="60" t="s">
        <v>24</v>
      </c>
      <c r="J54" s="44">
        <v>890</v>
      </c>
      <c r="K54" s="61" t="s">
        <v>10</v>
      </c>
      <c r="L54" s="39">
        <f t="shared" si="6"/>
        <v>10710</v>
      </c>
      <c r="M54" s="38">
        <f t="shared" si="6"/>
        <v>7140</v>
      </c>
      <c r="N54" s="38">
        <f t="shared" si="6"/>
        <v>17850</v>
      </c>
    </row>
    <row r="55" spans="1:14" ht="12.75">
      <c r="A55" s="34" t="s">
        <v>25</v>
      </c>
      <c r="B55" s="34" t="s">
        <v>12</v>
      </c>
      <c r="C55" s="34">
        <v>303</v>
      </c>
      <c r="D55" s="35">
        <v>31.34</v>
      </c>
      <c r="E55" s="36">
        <v>6.38</v>
      </c>
      <c r="F55" s="63">
        <v>37.72</v>
      </c>
      <c r="G55" s="37">
        <f t="shared" si="2"/>
        <v>888.1230116648993</v>
      </c>
      <c r="H55" s="58">
        <f t="shared" si="3"/>
        <v>33500</v>
      </c>
      <c r="I55" s="60" t="s">
        <v>24</v>
      </c>
      <c r="J55" s="44">
        <v>890</v>
      </c>
      <c r="K55" s="61" t="s">
        <v>10</v>
      </c>
      <c r="L55" s="39">
        <f t="shared" si="6"/>
        <v>10050</v>
      </c>
      <c r="M55" s="38">
        <f t="shared" si="6"/>
        <v>6700</v>
      </c>
      <c r="N55" s="38">
        <f t="shared" si="6"/>
        <v>16750</v>
      </c>
    </row>
    <row r="56" spans="1:14" ht="12.75">
      <c r="A56" s="34" t="s">
        <v>25</v>
      </c>
      <c r="B56" s="34" t="s">
        <v>12</v>
      </c>
      <c r="C56" s="34">
        <v>304</v>
      </c>
      <c r="D56" s="35">
        <v>31.9</v>
      </c>
      <c r="E56" s="36">
        <v>7.04</v>
      </c>
      <c r="F56" s="63">
        <v>38.94</v>
      </c>
      <c r="G56" s="37">
        <f t="shared" si="2"/>
        <v>888.5464817668208</v>
      </c>
      <c r="H56" s="58">
        <f t="shared" si="3"/>
        <v>34600</v>
      </c>
      <c r="I56" s="60" t="s">
        <v>24</v>
      </c>
      <c r="J56" s="44">
        <v>890</v>
      </c>
      <c r="K56" s="61" t="s">
        <v>10</v>
      </c>
      <c r="L56" s="39">
        <f t="shared" si="6"/>
        <v>10380</v>
      </c>
      <c r="M56" s="38">
        <f t="shared" si="6"/>
        <v>6920</v>
      </c>
      <c r="N56" s="38">
        <f t="shared" si="6"/>
        <v>17300</v>
      </c>
    </row>
    <row r="57" spans="1:14" ht="12.75">
      <c r="A57" s="34" t="s">
        <v>25</v>
      </c>
      <c r="B57" s="34" t="s">
        <v>12</v>
      </c>
      <c r="C57" s="34">
        <v>305</v>
      </c>
      <c r="D57" s="35">
        <v>32.26</v>
      </c>
      <c r="E57" s="36">
        <v>6.57</v>
      </c>
      <c r="F57" s="63">
        <v>38.83</v>
      </c>
      <c r="G57" s="37">
        <f t="shared" si="2"/>
        <v>888.4882822559877</v>
      </c>
      <c r="H57" s="58">
        <f t="shared" si="3"/>
        <v>34500</v>
      </c>
      <c r="I57" s="60" t="s">
        <v>24</v>
      </c>
      <c r="J57" s="44">
        <v>890</v>
      </c>
      <c r="K57" s="61" t="s">
        <v>10</v>
      </c>
      <c r="L57" s="39">
        <f t="shared" si="6"/>
        <v>10350</v>
      </c>
      <c r="M57" s="38">
        <f t="shared" si="6"/>
        <v>6900</v>
      </c>
      <c r="N57" s="38">
        <f t="shared" si="6"/>
        <v>17250</v>
      </c>
    </row>
    <row r="58" spans="1:14" ht="12.75">
      <c r="A58" s="34" t="s">
        <v>25</v>
      </c>
      <c r="B58" s="34" t="s">
        <v>12</v>
      </c>
      <c r="C58" s="34">
        <v>306</v>
      </c>
      <c r="D58" s="35">
        <v>32.31</v>
      </c>
      <c r="E58" s="36">
        <v>7.13</v>
      </c>
      <c r="F58" s="63">
        <v>39.44</v>
      </c>
      <c r="G58" s="37">
        <f t="shared" si="2"/>
        <v>889.9594320486816</v>
      </c>
      <c r="H58" s="58">
        <f t="shared" si="3"/>
        <v>35100</v>
      </c>
      <c r="I58" s="60" t="s">
        <v>24</v>
      </c>
      <c r="J58" s="44">
        <v>890</v>
      </c>
      <c r="K58" s="61" t="s">
        <v>10</v>
      </c>
      <c r="L58" s="39">
        <f t="shared" si="6"/>
        <v>10530</v>
      </c>
      <c r="M58" s="38">
        <f t="shared" si="6"/>
        <v>7020</v>
      </c>
      <c r="N58" s="38">
        <f t="shared" si="6"/>
        <v>17550</v>
      </c>
    </row>
    <row r="59" spans="1:14" ht="12.75">
      <c r="A59" s="34" t="s">
        <v>25</v>
      </c>
      <c r="B59" s="34" t="s">
        <v>12</v>
      </c>
      <c r="C59" s="34">
        <v>307</v>
      </c>
      <c r="D59" s="35">
        <v>32.3</v>
      </c>
      <c r="E59" s="36">
        <v>6.58</v>
      </c>
      <c r="F59" s="63">
        <v>38.88</v>
      </c>
      <c r="G59" s="37">
        <f t="shared" si="2"/>
        <v>889.917695473251</v>
      </c>
      <c r="H59" s="58">
        <f t="shared" si="3"/>
        <v>34600</v>
      </c>
      <c r="I59" s="60" t="s">
        <v>24</v>
      </c>
      <c r="J59" s="44">
        <v>890</v>
      </c>
      <c r="K59" s="61" t="s">
        <v>10</v>
      </c>
      <c r="L59" s="39">
        <f t="shared" si="6"/>
        <v>10380</v>
      </c>
      <c r="M59" s="38">
        <f t="shared" si="6"/>
        <v>6920</v>
      </c>
      <c r="N59" s="38">
        <f t="shared" si="6"/>
        <v>17300</v>
      </c>
    </row>
    <row r="60" spans="1:14" ht="12.75">
      <c r="A60" s="34" t="s">
        <v>25</v>
      </c>
      <c r="B60" s="34" t="s">
        <v>12</v>
      </c>
      <c r="C60" s="34">
        <v>308</v>
      </c>
      <c r="D60" s="35">
        <v>31.3</v>
      </c>
      <c r="E60" s="36">
        <v>6.91</v>
      </c>
      <c r="F60" s="63">
        <v>38.21</v>
      </c>
      <c r="G60" s="37">
        <f t="shared" si="2"/>
        <v>889.8194190002617</v>
      </c>
      <c r="H60" s="58">
        <f t="shared" si="3"/>
        <v>34000</v>
      </c>
      <c r="I60" s="60" t="s">
        <v>24</v>
      </c>
      <c r="J60" s="44">
        <v>890</v>
      </c>
      <c r="K60" s="61" t="s">
        <v>10</v>
      </c>
      <c r="L60" s="39">
        <f t="shared" si="6"/>
        <v>10200</v>
      </c>
      <c r="M60" s="38">
        <f t="shared" si="6"/>
        <v>6800</v>
      </c>
      <c r="N60" s="38">
        <f t="shared" si="6"/>
        <v>17000</v>
      </c>
    </row>
    <row r="61" spans="1:14" ht="12.75">
      <c r="A61" s="34" t="s">
        <v>25</v>
      </c>
      <c r="B61" s="34" t="s">
        <v>12</v>
      </c>
      <c r="C61" s="34">
        <v>309</v>
      </c>
      <c r="D61" s="35">
        <v>31.9</v>
      </c>
      <c r="E61" s="36">
        <v>6.5</v>
      </c>
      <c r="F61" s="63">
        <v>38.4</v>
      </c>
      <c r="G61" s="37">
        <f t="shared" si="2"/>
        <v>888.0208333333334</v>
      </c>
      <c r="H61" s="58">
        <f t="shared" si="3"/>
        <v>34100</v>
      </c>
      <c r="I61" s="60" t="s">
        <v>24</v>
      </c>
      <c r="J61" s="44">
        <v>890</v>
      </c>
      <c r="K61" s="61" t="s">
        <v>10</v>
      </c>
      <c r="L61" s="39">
        <f t="shared" si="6"/>
        <v>10230</v>
      </c>
      <c r="M61" s="38">
        <f t="shared" si="6"/>
        <v>6820</v>
      </c>
      <c r="N61" s="38">
        <f t="shared" si="6"/>
        <v>17050</v>
      </c>
    </row>
    <row r="62" spans="1:14" ht="12.75">
      <c r="A62" s="34" t="s">
        <v>25</v>
      </c>
      <c r="B62" s="34" t="s">
        <v>12</v>
      </c>
      <c r="C62" s="34">
        <v>310</v>
      </c>
      <c r="D62" s="35">
        <v>32.9</v>
      </c>
      <c r="E62" s="36">
        <v>7.26</v>
      </c>
      <c r="F62" s="63">
        <v>40.16</v>
      </c>
      <c r="G62" s="37">
        <f t="shared" si="2"/>
        <v>888.9442231075698</v>
      </c>
      <c r="H62" s="58">
        <f t="shared" si="3"/>
        <v>35700</v>
      </c>
      <c r="I62" s="60" t="s">
        <v>24</v>
      </c>
      <c r="J62" s="44">
        <v>890</v>
      </c>
      <c r="K62" s="61" t="s">
        <v>10</v>
      </c>
      <c r="L62" s="39">
        <f t="shared" si="6"/>
        <v>10710</v>
      </c>
      <c r="M62" s="38">
        <f t="shared" si="6"/>
        <v>7140</v>
      </c>
      <c r="N62" s="38">
        <f t="shared" si="6"/>
        <v>17850</v>
      </c>
    </row>
    <row r="63" spans="1:14" ht="12.75">
      <c r="A63" s="34" t="s">
        <v>25</v>
      </c>
      <c r="B63" s="34" t="s">
        <v>12</v>
      </c>
      <c r="C63" s="34">
        <v>311</v>
      </c>
      <c r="D63" s="35">
        <v>32.46</v>
      </c>
      <c r="E63" s="36">
        <v>6.61</v>
      </c>
      <c r="F63" s="63">
        <v>39.07</v>
      </c>
      <c r="G63" s="37">
        <f t="shared" si="2"/>
        <v>888.1494753007422</v>
      </c>
      <c r="H63" s="58">
        <f t="shared" si="3"/>
        <v>34700</v>
      </c>
      <c r="I63" s="60" t="s">
        <v>24</v>
      </c>
      <c r="J63" s="44">
        <v>890</v>
      </c>
      <c r="K63" s="61" t="s">
        <v>10</v>
      </c>
      <c r="L63" s="39">
        <f t="shared" si="6"/>
        <v>10410</v>
      </c>
      <c r="M63" s="38">
        <f t="shared" si="6"/>
        <v>6940</v>
      </c>
      <c r="N63" s="38">
        <f t="shared" si="6"/>
        <v>17350</v>
      </c>
    </row>
    <row r="64" spans="1:14" ht="12.75">
      <c r="A64" s="34" t="s">
        <v>25</v>
      </c>
      <c r="B64" s="34" t="s">
        <v>12</v>
      </c>
      <c r="C64" s="34">
        <v>312</v>
      </c>
      <c r="D64" s="35">
        <v>32.9</v>
      </c>
      <c r="E64" s="36">
        <v>7.26</v>
      </c>
      <c r="F64" s="63">
        <v>40.16</v>
      </c>
      <c r="G64" s="37">
        <f t="shared" si="2"/>
        <v>888.9442231075698</v>
      </c>
      <c r="H64" s="58">
        <f t="shared" si="3"/>
        <v>35700</v>
      </c>
      <c r="I64" s="60" t="s">
        <v>24</v>
      </c>
      <c r="J64" s="44">
        <v>890</v>
      </c>
      <c r="K64" s="61" t="s">
        <v>10</v>
      </c>
      <c r="L64" s="39">
        <f t="shared" si="6"/>
        <v>10710</v>
      </c>
      <c r="M64" s="38">
        <f t="shared" si="6"/>
        <v>7140</v>
      </c>
      <c r="N64" s="38">
        <f t="shared" si="6"/>
        <v>17850</v>
      </c>
    </row>
    <row r="65" spans="1:14" ht="12.75">
      <c r="A65" s="34" t="s">
        <v>25</v>
      </c>
      <c r="B65" s="34" t="s">
        <v>12</v>
      </c>
      <c r="C65" s="34">
        <v>313</v>
      </c>
      <c r="D65" s="35">
        <v>26.32</v>
      </c>
      <c r="E65" s="36">
        <v>5.36</v>
      </c>
      <c r="F65" s="63">
        <v>31.68</v>
      </c>
      <c r="G65" s="37">
        <f t="shared" si="2"/>
        <v>886.9949494949495</v>
      </c>
      <c r="H65" s="58">
        <f t="shared" si="3"/>
        <v>28100</v>
      </c>
      <c r="I65" s="60" t="s">
        <v>24</v>
      </c>
      <c r="J65" s="44">
        <v>890</v>
      </c>
      <c r="K65" s="61" t="s">
        <v>10</v>
      </c>
      <c r="L65" s="39">
        <f t="shared" si="6"/>
        <v>8430</v>
      </c>
      <c r="M65" s="38">
        <f t="shared" si="6"/>
        <v>5620</v>
      </c>
      <c r="N65" s="38">
        <f t="shared" si="6"/>
        <v>14050</v>
      </c>
    </row>
    <row r="66" spans="1:14" ht="12.75">
      <c r="A66" s="34" t="s">
        <v>25</v>
      </c>
      <c r="B66" s="34" t="s">
        <v>12</v>
      </c>
      <c r="C66" s="34">
        <v>314</v>
      </c>
      <c r="D66" s="35">
        <v>31.3</v>
      </c>
      <c r="E66" s="36">
        <v>6.91</v>
      </c>
      <c r="F66" s="63">
        <v>38.21</v>
      </c>
      <c r="G66" s="37">
        <f t="shared" si="2"/>
        <v>889.8194190002617</v>
      </c>
      <c r="H66" s="58">
        <f t="shared" si="3"/>
        <v>34000</v>
      </c>
      <c r="I66" s="60" t="s">
        <v>24</v>
      </c>
      <c r="J66" s="44">
        <v>890</v>
      </c>
      <c r="K66" s="61" t="s">
        <v>10</v>
      </c>
      <c r="L66" s="39">
        <f t="shared" si="6"/>
        <v>10200</v>
      </c>
      <c r="M66" s="38">
        <f t="shared" si="6"/>
        <v>6800</v>
      </c>
      <c r="N66" s="38">
        <f t="shared" si="6"/>
        <v>17000</v>
      </c>
    </row>
    <row r="67" spans="1:14" ht="12.75">
      <c r="A67" s="34" t="s">
        <v>25</v>
      </c>
      <c r="B67" s="34" t="s">
        <v>12</v>
      </c>
      <c r="C67" s="34">
        <v>315</v>
      </c>
      <c r="D67" s="35">
        <v>31.33</v>
      </c>
      <c r="E67" s="36">
        <v>6.38</v>
      </c>
      <c r="F67" s="63">
        <v>37.71</v>
      </c>
      <c r="G67" s="37">
        <f t="shared" si="2"/>
        <v>888.3585255900291</v>
      </c>
      <c r="H67" s="58">
        <f t="shared" si="3"/>
        <v>33500</v>
      </c>
      <c r="I67" s="60" t="s">
        <v>24</v>
      </c>
      <c r="J67" s="44">
        <v>890</v>
      </c>
      <c r="K67" s="61" t="s">
        <v>10</v>
      </c>
      <c r="L67" s="39">
        <f t="shared" si="6"/>
        <v>10050</v>
      </c>
      <c r="M67" s="38">
        <f t="shared" si="6"/>
        <v>6700</v>
      </c>
      <c r="N67" s="38">
        <f t="shared" si="6"/>
        <v>16750</v>
      </c>
    </row>
    <row r="68" spans="1:14" ht="12.75">
      <c r="A68" s="34" t="s">
        <v>25</v>
      </c>
      <c r="B68" s="34" t="s">
        <v>12</v>
      </c>
      <c r="C68" s="34">
        <v>316</v>
      </c>
      <c r="D68" s="35">
        <v>31.34</v>
      </c>
      <c r="E68" s="36">
        <v>6.91</v>
      </c>
      <c r="F68" s="63">
        <v>38.25</v>
      </c>
      <c r="G68" s="37">
        <f t="shared" si="2"/>
        <v>888.8888888888889</v>
      </c>
      <c r="H68" s="58">
        <f t="shared" si="3"/>
        <v>34000</v>
      </c>
      <c r="I68" s="60" t="s">
        <v>24</v>
      </c>
      <c r="J68" s="44">
        <v>890</v>
      </c>
      <c r="K68" s="61" t="s">
        <v>10</v>
      </c>
      <c r="L68" s="39">
        <f t="shared" si="6"/>
        <v>10200</v>
      </c>
      <c r="M68" s="38">
        <f t="shared" si="6"/>
        <v>6800</v>
      </c>
      <c r="N68" s="38">
        <f t="shared" si="6"/>
        <v>17000</v>
      </c>
    </row>
    <row r="69" spans="1:14" ht="12.75">
      <c r="A69" s="34" t="s">
        <v>25</v>
      </c>
      <c r="B69" s="34" t="s">
        <v>12</v>
      </c>
      <c r="C69" s="34">
        <v>317</v>
      </c>
      <c r="D69" s="35">
        <v>31.33</v>
      </c>
      <c r="E69" s="36">
        <v>6.38</v>
      </c>
      <c r="F69" s="63">
        <v>37.71</v>
      </c>
      <c r="G69" s="37">
        <f t="shared" si="2"/>
        <v>888.3585255900291</v>
      </c>
      <c r="H69" s="58">
        <f t="shared" si="3"/>
        <v>33500</v>
      </c>
      <c r="I69" s="60" t="s">
        <v>24</v>
      </c>
      <c r="J69" s="44">
        <v>890</v>
      </c>
      <c r="K69" s="61" t="s">
        <v>10</v>
      </c>
      <c r="L69" s="39">
        <f t="shared" si="6"/>
        <v>10050</v>
      </c>
      <c r="M69" s="38">
        <f t="shared" si="6"/>
        <v>6700</v>
      </c>
      <c r="N69" s="38">
        <f t="shared" si="6"/>
        <v>16750</v>
      </c>
    </row>
    <row r="70" spans="1:14" ht="12.75">
      <c r="A70" s="34" t="s">
        <v>25</v>
      </c>
      <c r="B70" s="34" t="s">
        <v>12</v>
      </c>
      <c r="C70" s="34">
        <v>318</v>
      </c>
      <c r="D70" s="35">
        <v>32.28</v>
      </c>
      <c r="E70" s="36">
        <v>7.12</v>
      </c>
      <c r="F70" s="63">
        <v>39.4</v>
      </c>
      <c r="G70" s="37">
        <f t="shared" si="2"/>
        <v>888.3248730964467</v>
      </c>
      <c r="H70" s="58">
        <f t="shared" si="3"/>
        <v>35000</v>
      </c>
      <c r="I70" s="60" t="s">
        <v>24</v>
      </c>
      <c r="J70" s="44">
        <v>890</v>
      </c>
      <c r="K70" s="61" t="s">
        <v>10</v>
      </c>
      <c r="L70" s="39">
        <f t="shared" si="6"/>
        <v>10500</v>
      </c>
      <c r="M70" s="38">
        <f t="shared" si="6"/>
        <v>7000</v>
      </c>
      <c r="N70" s="38">
        <f t="shared" si="6"/>
        <v>17500</v>
      </c>
    </row>
    <row r="71" spans="1:14" ht="12.75">
      <c r="A71" s="34" t="s">
        <v>25</v>
      </c>
      <c r="B71" s="34" t="s">
        <v>12</v>
      </c>
      <c r="C71" s="34">
        <v>319</v>
      </c>
      <c r="D71" s="35">
        <v>32.26</v>
      </c>
      <c r="E71" s="36">
        <v>6.57</v>
      </c>
      <c r="F71" s="63">
        <v>38.83</v>
      </c>
      <c r="G71" s="37">
        <f t="shared" si="2"/>
        <v>888.4882822559877</v>
      </c>
      <c r="H71" s="58">
        <f t="shared" si="3"/>
        <v>34500</v>
      </c>
      <c r="I71" s="60" t="s">
        <v>24</v>
      </c>
      <c r="J71" s="44">
        <v>890</v>
      </c>
      <c r="K71" s="61" t="s">
        <v>10</v>
      </c>
      <c r="L71" s="39">
        <f t="shared" si="6"/>
        <v>10350</v>
      </c>
      <c r="M71" s="38">
        <f t="shared" si="6"/>
        <v>6900</v>
      </c>
      <c r="N71" s="38">
        <f t="shared" si="6"/>
        <v>17250</v>
      </c>
    </row>
    <row r="72" spans="1:14" ht="12.75">
      <c r="A72" s="34" t="s">
        <v>25</v>
      </c>
      <c r="B72" s="34" t="s">
        <v>12</v>
      </c>
      <c r="C72" s="34">
        <v>320</v>
      </c>
      <c r="D72" s="35">
        <v>32.3</v>
      </c>
      <c r="E72" s="36">
        <v>7.13</v>
      </c>
      <c r="F72" s="63">
        <v>39.43</v>
      </c>
      <c r="G72" s="37">
        <f t="shared" si="2"/>
        <v>887.648998224702</v>
      </c>
      <c r="H72" s="58">
        <f t="shared" si="3"/>
        <v>35000</v>
      </c>
      <c r="I72" s="60" t="s">
        <v>24</v>
      </c>
      <c r="J72" s="44">
        <v>890</v>
      </c>
      <c r="K72" s="61" t="s">
        <v>10</v>
      </c>
      <c r="L72" s="39">
        <f t="shared" si="6"/>
        <v>10500</v>
      </c>
      <c r="M72" s="38">
        <f t="shared" si="6"/>
        <v>7000</v>
      </c>
      <c r="N72" s="38">
        <f t="shared" si="6"/>
        <v>17500</v>
      </c>
    </row>
    <row r="73" spans="1:14" ht="12.75">
      <c r="A73" s="34" t="s">
        <v>25</v>
      </c>
      <c r="B73" s="34" t="s">
        <v>12</v>
      </c>
      <c r="C73" s="34">
        <v>321</v>
      </c>
      <c r="D73" s="64" t="s">
        <v>18</v>
      </c>
      <c r="E73" s="64" t="s">
        <v>18</v>
      </c>
      <c r="F73" s="64" t="s">
        <v>18</v>
      </c>
      <c r="G73" s="64" t="s">
        <v>18</v>
      </c>
      <c r="H73" s="64" t="s">
        <v>18</v>
      </c>
      <c r="I73" s="64" t="s">
        <v>18</v>
      </c>
      <c r="J73" s="64" t="s">
        <v>18</v>
      </c>
      <c r="K73" s="64" t="s">
        <v>18</v>
      </c>
      <c r="L73" s="64" t="s">
        <v>18</v>
      </c>
      <c r="M73" s="64" t="s">
        <v>18</v>
      </c>
      <c r="N73" s="64" t="s">
        <v>18</v>
      </c>
    </row>
    <row r="74" spans="1:14" ht="12.75" customHeight="1">
      <c r="A74" s="34" t="s">
        <v>25</v>
      </c>
      <c r="B74" s="34" t="s">
        <v>12</v>
      </c>
      <c r="C74" s="34">
        <v>322</v>
      </c>
      <c r="D74" s="35">
        <v>31.9</v>
      </c>
      <c r="E74" s="36">
        <v>7.04</v>
      </c>
      <c r="F74" s="63">
        <v>38.94</v>
      </c>
      <c r="G74" s="37">
        <f t="shared" si="2"/>
        <v>888.5464817668208</v>
      </c>
      <c r="H74" s="58">
        <f t="shared" si="3"/>
        <v>34600</v>
      </c>
      <c r="I74" s="60" t="s">
        <v>24</v>
      </c>
      <c r="J74" s="44">
        <v>890</v>
      </c>
      <c r="K74" s="61" t="s">
        <v>10</v>
      </c>
      <c r="L74" s="39">
        <f t="shared" si="6"/>
        <v>10380</v>
      </c>
      <c r="M74" s="38">
        <f t="shared" si="6"/>
        <v>6920</v>
      </c>
      <c r="N74" s="38">
        <f t="shared" si="6"/>
        <v>17300</v>
      </c>
    </row>
    <row r="75" spans="1:14" ht="12.75" customHeight="1">
      <c r="A75" s="34" t="s">
        <v>25</v>
      </c>
      <c r="B75" s="34" t="s">
        <v>12</v>
      </c>
      <c r="C75" s="34">
        <v>323</v>
      </c>
      <c r="D75" s="64" t="s">
        <v>18</v>
      </c>
      <c r="E75" s="64" t="s">
        <v>18</v>
      </c>
      <c r="F75" s="64" t="s">
        <v>18</v>
      </c>
      <c r="G75" s="64" t="s">
        <v>18</v>
      </c>
      <c r="H75" s="64" t="s">
        <v>18</v>
      </c>
      <c r="I75" s="64" t="s">
        <v>18</v>
      </c>
      <c r="J75" s="64" t="s">
        <v>18</v>
      </c>
      <c r="K75" s="64" t="s">
        <v>18</v>
      </c>
      <c r="L75" s="64" t="s">
        <v>18</v>
      </c>
      <c r="M75" s="64" t="s">
        <v>18</v>
      </c>
      <c r="N75" s="64" t="s">
        <v>18</v>
      </c>
    </row>
    <row r="76" spans="1:14" ht="12.75">
      <c r="A76" s="34" t="s">
        <v>25</v>
      </c>
      <c r="B76" s="34" t="s">
        <v>12</v>
      </c>
      <c r="C76" s="34">
        <v>324</v>
      </c>
      <c r="D76" s="35">
        <v>31.9</v>
      </c>
      <c r="E76" s="36">
        <v>7.04</v>
      </c>
      <c r="F76" s="63">
        <v>38.94</v>
      </c>
      <c r="G76" s="37">
        <f>H76/F76</f>
        <v>888.5464817668208</v>
      </c>
      <c r="H76" s="58">
        <f t="shared" si="3"/>
        <v>34600</v>
      </c>
      <c r="I76" s="60" t="s">
        <v>24</v>
      </c>
      <c r="J76" s="44">
        <v>890</v>
      </c>
      <c r="K76" s="61" t="s">
        <v>10</v>
      </c>
      <c r="L76" s="39">
        <f t="shared" si="6"/>
        <v>10380</v>
      </c>
      <c r="M76" s="38">
        <f t="shared" si="6"/>
        <v>6920</v>
      </c>
      <c r="N76" s="38">
        <f t="shared" si="6"/>
        <v>17300</v>
      </c>
    </row>
    <row r="77" spans="1:14" ht="12.75">
      <c r="A77" s="34" t="s">
        <v>25</v>
      </c>
      <c r="B77" s="34" t="s">
        <v>12</v>
      </c>
      <c r="C77" s="34">
        <v>325</v>
      </c>
      <c r="D77" s="64" t="s">
        <v>18</v>
      </c>
      <c r="E77" s="64" t="s">
        <v>18</v>
      </c>
      <c r="F77" s="64" t="s">
        <v>18</v>
      </c>
      <c r="G77" s="64" t="s">
        <v>18</v>
      </c>
      <c r="H77" s="64" t="s">
        <v>18</v>
      </c>
      <c r="I77" s="64" t="s">
        <v>18</v>
      </c>
      <c r="J77" s="64" t="s">
        <v>18</v>
      </c>
      <c r="K77" s="64" t="s">
        <v>18</v>
      </c>
      <c r="L77" s="64" t="s">
        <v>18</v>
      </c>
      <c r="M77" s="64" t="s">
        <v>18</v>
      </c>
      <c r="N77" s="64" t="s">
        <v>18</v>
      </c>
    </row>
    <row r="78" spans="1:14" ht="12.75">
      <c r="A78" s="34" t="s">
        <v>25</v>
      </c>
      <c r="B78" s="34" t="s">
        <v>12</v>
      </c>
      <c r="C78" s="34">
        <v>326</v>
      </c>
      <c r="D78" s="35">
        <v>32.3</v>
      </c>
      <c r="E78" s="36">
        <v>7.13</v>
      </c>
      <c r="F78" s="63">
        <v>39.43</v>
      </c>
      <c r="G78" s="37">
        <f>H78/F78</f>
        <v>887.648998224702</v>
      </c>
      <c r="H78" s="58">
        <f t="shared" si="3"/>
        <v>35000</v>
      </c>
      <c r="I78" s="60" t="s">
        <v>24</v>
      </c>
      <c r="J78" s="44">
        <v>890</v>
      </c>
      <c r="K78" s="61" t="s">
        <v>10</v>
      </c>
      <c r="L78" s="39">
        <f t="shared" si="6"/>
        <v>10500</v>
      </c>
      <c r="M78" s="38">
        <f t="shared" si="6"/>
        <v>7000</v>
      </c>
      <c r="N78" s="38">
        <f t="shared" si="6"/>
        <v>17500</v>
      </c>
    </row>
    <row r="79" spans="1:14" ht="12.75">
      <c r="A79" s="34" t="s">
        <v>25</v>
      </c>
      <c r="B79" s="34" t="s">
        <v>12</v>
      </c>
      <c r="C79" s="34">
        <v>327</v>
      </c>
      <c r="D79" s="35">
        <v>39.75</v>
      </c>
      <c r="E79" s="36">
        <v>8.1</v>
      </c>
      <c r="F79" s="63">
        <v>47.85</v>
      </c>
      <c r="G79" s="37">
        <f>H79/F79</f>
        <v>1398.1191222570533</v>
      </c>
      <c r="H79" s="58">
        <f t="shared" si="3"/>
        <v>66900</v>
      </c>
      <c r="I79" s="60" t="s">
        <v>31</v>
      </c>
      <c r="J79" s="44">
        <v>1400</v>
      </c>
      <c r="K79" s="61" t="s">
        <v>10</v>
      </c>
      <c r="L79" s="39">
        <f t="shared" si="6"/>
        <v>20070</v>
      </c>
      <c r="M79" s="38">
        <f t="shared" si="6"/>
        <v>13380</v>
      </c>
      <c r="N79" s="38">
        <f t="shared" si="6"/>
        <v>33450</v>
      </c>
    </row>
    <row r="80" spans="1:14" ht="12.75">
      <c r="A80" s="34" t="s">
        <v>25</v>
      </c>
      <c r="B80" s="34" t="s">
        <v>12</v>
      </c>
      <c r="C80" s="34">
        <v>328</v>
      </c>
      <c r="D80" s="35">
        <v>32.28</v>
      </c>
      <c r="E80" s="36">
        <v>7.12</v>
      </c>
      <c r="F80" s="63">
        <v>39.4</v>
      </c>
      <c r="G80" s="37">
        <f>H80/F80</f>
        <v>888.3248730964467</v>
      </c>
      <c r="H80" s="58">
        <f>IF(ISERROR(F80*J80)=TRUE,"",ROUNDDOWN(F80/100*J80,0)*100)</f>
        <v>35000</v>
      </c>
      <c r="I80" s="60" t="s">
        <v>24</v>
      </c>
      <c r="J80" s="44">
        <v>890</v>
      </c>
      <c r="K80" s="61" t="s">
        <v>10</v>
      </c>
      <c r="L80" s="39">
        <f t="shared" si="6"/>
        <v>10500</v>
      </c>
      <c r="M80" s="38">
        <f t="shared" si="6"/>
        <v>7000</v>
      </c>
      <c r="N80" s="38">
        <f t="shared" si="6"/>
        <v>17500</v>
      </c>
    </row>
    <row r="81" spans="1:14" ht="12.75">
      <c r="A81" s="34" t="s">
        <v>25</v>
      </c>
      <c r="B81" s="34" t="s">
        <v>12</v>
      </c>
      <c r="C81" s="34">
        <v>330</v>
      </c>
      <c r="D81" s="35">
        <v>39.93</v>
      </c>
      <c r="E81" s="36">
        <v>8.81</v>
      </c>
      <c r="F81" s="63">
        <v>48.74</v>
      </c>
      <c r="G81" s="37">
        <f>H81/F81</f>
        <v>1399.2613869511695</v>
      </c>
      <c r="H81" s="58">
        <f>IF(ISERROR(F81*J81)=TRUE,"",ROUNDDOWN(F81/100*J81,0)*100)</f>
        <v>68200</v>
      </c>
      <c r="I81" s="60" t="s">
        <v>31</v>
      </c>
      <c r="J81" s="44">
        <v>1400</v>
      </c>
      <c r="K81" s="61" t="s">
        <v>10</v>
      </c>
      <c r="L81" s="39">
        <f t="shared" si="6"/>
        <v>20460</v>
      </c>
      <c r="M81" s="38">
        <f t="shared" si="6"/>
        <v>13640</v>
      </c>
      <c r="N81" s="38">
        <f t="shared" si="6"/>
        <v>34100</v>
      </c>
    </row>
    <row r="82" spans="1:14" ht="12.75">
      <c r="A82" s="52" t="s">
        <v>25</v>
      </c>
      <c r="B82" s="52" t="s">
        <v>13</v>
      </c>
      <c r="C82" s="52">
        <v>401</v>
      </c>
      <c r="D82" s="53">
        <v>32.69</v>
      </c>
      <c r="E82" s="54">
        <v>5.64</v>
      </c>
      <c r="F82" s="63">
        <v>38.33</v>
      </c>
      <c r="G82" s="55">
        <f aca="true" t="shared" si="7" ref="G82:G102">H82/F82</f>
        <v>988.7816331854945</v>
      </c>
      <c r="H82" s="58">
        <f aca="true" t="shared" si="8" ref="H82:H102">IF(ISERROR(F82*J82)=TRUE,"",ROUNDDOWN(F82/100*J82,0)*100)</f>
        <v>37900</v>
      </c>
      <c r="I82" s="60" t="s">
        <v>24</v>
      </c>
      <c r="J82" s="59">
        <v>990</v>
      </c>
      <c r="K82" s="61" t="s">
        <v>10</v>
      </c>
      <c r="L82" s="56">
        <f aca="true" t="shared" si="9" ref="L82:N105">$H82*L$9</f>
        <v>11370</v>
      </c>
      <c r="M82" s="57">
        <f t="shared" si="9"/>
        <v>7580</v>
      </c>
      <c r="N82" s="57">
        <f t="shared" si="9"/>
        <v>18950</v>
      </c>
    </row>
    <row r="83" spans="1:14" ht="12.75">
      <c r="A83" s="52" t="s">
        <v>25</v>
      </c>
      <c r="B83" s="52" t="s">
        <v>13</v>
      </c>
      <c r="C83" s="52">
        <v>402</v>
      </c>
      <c r="D83" s="53">
        <v>32.31</v>
      </c>
      <c r="E83" s="54">
        <v>6.04</v>
      </c>
      <c r="F83" s="63">
        <v>38.35</v>
      </c>
      <c r="G83" s="55">
        <f t="shared" si="7"/>
        <v>988.2659713168188</v>
      </c>
      <c r="H83" s="58">
        <f t="shared" si="8"/>
        <v>37900</v>
      </c>
      <c r="I83" s="60" t="s">
        <v>24</v>
      </c>
      <c r="J83" s="59">
        <v>990</v>
      </c>
      <c r="K83" s="61" t="s">
        <v>10</v>
      </c>
      <c r="L83" s="56">
        <f t="shared" si="9"/>
        <v>11370</v>
      </c>
      <c r="M83" s="57">
        <f t="shared" si="9"/>
        <v>7580</v>
      </c>
      <c r="N83" s="57">
        <f t="shared" si="9"/>
        <v>18950</v>
      </c>
    </row>
    <row r="84" spans="1:14" ht="12.75">
      <c r="A84" s="52" t="s">
        <v>25</v>
      </c>
      <c r="B84" s="52" t="s">
        <v>13</v>
      </c>
      <c r="C84" s="52">
        <v>403</v>
      </c>
      <c r="D84" s="53">
        <v>31.9</v>
      </c>
      <c r="E84" s="54">
        <v>5.51</v>
      </c>
      <c r="F84" s="63">
        <v>37.41</v>
      </c>
      <c r="G84" s="55">
        <f t="shared" si="7"/>
        <v>989.0403635391607</v>
      </c>
      <c r="H84" s="58">
        <f t="shared" si="8"/>
        <v>37000</v>
      </c>
      <c r="I84" s="60" t="s">
        <v>24</v>
      </c>
      <c r="J84" s="59">
        <v>990</v>
      </c>
      <c r="K84" s="61" t="s">
        <v>10</v>
      </c>
      <c r="L84" s="56">
        <f t="shared" si="9"/>
        <v>11100</v>
      </c>
      <c r="M84" s="57">
        <f t="shared" si="9"/>
        <v>7400</v>
      </c>
      <c r="N84" s="57">
        <f t="shared" si="9"/>
        <v>18500</v>
      </c>
    </row>
    <row r="85" spans="1:14" ht="12.75">
      <c r="A85" s="52" t="s">
        <v>25</v>
      </c>
      <c r="B85" s="52" t="s">
        <v>13</v>
      </c>
      <c r="C85" s="52">
        <v>404</v>
      </c>
      <c r="D85" s="53">
        <v>31.8</v>
      </c>
      <c r="E85" s="54">
        <v>5.95</v>
      </c>
      <c r="F85" s="63">
        <v>37.75</v>
      </c>
      <c r="G85" s="55">
        <f t="shared" si="7"/>
        <v>988.0794701986755</v>
      </c>
      <c r="H85" s="58">
        <f t="shared" si="8"/>
        <v>37300</v>
      </c>
      <c r="I85" s="60" t="s">
        <v>24</v>
      </c>
      <c r="J85" s="59">
        <v>990</v>
      </c>
      <c r="K85" s="61" t="s">
        <v>10</v>
      </c>
      <c r="L85" s="56">
        <f t="shared" si="9"/>
        <v>11190</v>
      </c>
      <c r="M85" s="57">
        <f t="shared" si="9"/>
        <v>7460</v>
      </c>
      <c r="N85" s="57">
        <f t="shared" si="9"/>
        <v>18650</v>
      </c>
    </row>
    <row r="86" spans="1:14" ht="12.75">
      <c r="A86" s="52" t="s">
        <v>25</v>
      </c>
      <c r="B86" s="52" t="s">
        <v>13</v>
      </c>
      <c r="C86" s="52">
        <v>405</v>
      </c>
      <c r="D86" s="53">
        <v>31.9</v>
      </c>
      <c r="E86" s="54">
        <v>5.51</v>
      </c>
      <c r="F86" s="63">
        <v>37.41</v>
      </c>
      <c r="G86" s="55">
        <f t="shared" si="7"/>
        <v>989.0403635391607</v>
      </c>
      <c r="H86" s="58">
        <f t="shared" si="8"/>
        <v>37000</v>
      </c>
      <c r="I86" s="60" t="s">
        <v>24</v>
      </c>
      <c r="J86" s="59">
        <v>990</v>
      </c>
      <c r="K86" s="61" t="s">
        <v>10</v>
      </c>
      <c r="L86" s="56">
        <f t="shared" si="9"/>
        <v>11100</v>
      </c>
      <c r="M86" s="57">
        <f t="shared" si="9"/>
        <v>7400</v>
      </c>
      <c r="N86" s="57">
        <f t="shared" si="9"/>
        <v>18500</v>
      </c>
    </row>
    <row r="87" spans="1:14" ht="12.75">
      <c r="A87" s="52" t="s">
        <v>25</v>
      </c>
      <c r="B87" s="52" t="s">
        <v>13</v>
      </c>
      <c r="C87" s="52">
        <v>406</v>
      </c>
      <c r="D87" s="53">
        <v>32.26</v>
      </c>
      <c r="E87" s="54">
        <v>6.03</v>
      </c>
      <c r="F87" s="63">
        <v>38.29</v>
      </c>
      <c r="G87" s="55">
        <f t="shared" si="7"/>
        <v>989.8145729955602</v>
      </c>
      <c r="H87" s="58">
        <f t="shared" si="8"/>
        <v>37900</v>
      </c>
      <c r="I87" s="60" t="s">
        <v>24</v>
      </c>
      <c r="J87" s="59">
        <v>990</v>
      </c>
      <c r="K87" s="61" t="s">
        <v>10</v>
      </c>
      <c r="L87" s="56">
        <f t="shared" si="9"/>
        <v>11370</v>
      </c>
      <c r="M87" s="57">
        <f t="shared" si="9"/>
        <v>7580</v>
      </c>
      <c r="N87" s="57">
        <f t="shared" si="9"/>
        <v>18950</v>
      </c>
    </row>
    <row r="88" spans="1:14" ht="12.75">
      <c r="A88" s="52" t="s">
        <v>25</v>
      </c>
      <c r="B88" s="52" t="s">
        <v>13</v>
      </c>
      <c r="C88" s="52">
        <v>407</v>
      </c>
      <c r="D88" s="53">
        <v>32.3</v>
      </c>
      <c r="E88" s="54">
        <v>5.58</v>
      </c>
      <c r="F88" s="63">
        <v>37.88</v>
      </c>
      <c r="G88" s="55">
        <f t="shared" si="7"/>
        <v>989.9683210137275</v>
      </c>
      <c r="H88" s="58">
        <f t="shared" si="8"/>
        <v>37500</v>
      </c>
      <c r="I88" s="60" t="s">
        <v>24</v>
      </c>
      <c r="J88" s="59">
        <v>990</v>
      </c>
      <c r="K88" s="61" t="s">
        <v>10</v>
      </c>
      <c r="L88" s="56">
        <f t="shared" si="9"/>
        <v>11250</v>
      </c>
      <c r="M88" s="57">
        <f t="shared" si="9"/>
        <v>7500</v>
      </c>
      <c r="N88" s="57">
        <f t="shared" si="9"/>
        <v>18750</v>
      </c>
    </row>
    <row r="89" spans="1:14" ht="12.75">
      <c r="A89" s="52" t="s">
        <v>25</v>
      </c>
      <c r="B89" s="52" t="s">
        <v>13</v>
      </c>
      <c r="C89" s="52">
        <v>408</v>
      </c>
      <c r="D89" s="53">
        <v>31.33</v>
      </c>
      <c r="E89" s="54">
        <v>5.86</v>
      </c>
      <c r="F89" s="63">
        <v>37.19</v>
      </c>
      <c r="G89" s="55">
        <f t="shared" si="7"/>
        <v>989.513310029578</v>
      </c>
      <c r="H89" s="58">
        <f t="shared" si="8"/>
        <v>36800</v>
      </c>
      <c r="I89" s="60" t="s">
        <v>24</v>
      </c>
      <c r="J89" s="59">
        <v>990</v>
      </c>
      <c r="K89" s="61" t="s">
        <v>10</v>
      </c>
      <c r="L89" s="56">
        <f t="shared" si="9"/>
        <v>11040</v>
      </c>
      <c r="M89" s="57">
        <f t="shared" si="9"/>
        <v>7360</v>
      </c>
      <c r="N89" s="57">
        <f t="shared" si="9"/>
        <v>18400</v>
      </c>
    </row>
    <row r="90" spans="1:14" ht="12.75">
      <c r="A90" s="52" t="s">
        <v>25</v>
      </c>
      <c r="B90" s="52" t="s">
        <v>13</v>
      </c>
      <c r="C90" s="52">
        <v>409</v>
      </c>
      <c r="D90" s="53">
        <v>31.86</v>
      </c>
      <c r="E90" s="54">
        <v>5.5</v>
      </c>
      <c r="F90" s="63">
        <v>37.36</v>
      </c>
      <c r="G90" s="55">
        <f t="shared" si="7"/>
        <v>987.6873661670236</v>
      </c>
      <c r="H90" s="58">
        <f t="shared" si="8"/>
        <v>36900</v>
      </c>
      <c r="I90" s="60" t="s">
        <v>24</v>
      </c>
      <c r="J90" s="59">
        <v>990</v>
      </c>
      <c r="K90" s="61" t="s">
        <v>10</v>
      </c>
      <c r="L90" s="56">
        <f t="shared" si="9"/>
        <v>11070</v>
      </c>
      <c r="M90" s="57">
        <f t="shared" si="9"/>
        <v>7380</v>
      </c>
      <c r="N90" s="57">
        <f t="shared" si="9"/>
        <v>18450</v>
      </c>
    </row>
    <row r="91" spans="1:14" ht="12.75">
      <c r="A91" s="52" t="s">
        <v>25</v>
      </c>
      <c r="B91" s="52" t="s">
        <v>13</v>
      </c>
      <c r="C91" s="52">
        <v>410</v>
      </c>
      <c r="D91" s="53">
        <v>31.33</v>
      </c>
      <c r="E91" s="54">
        <v>5.86</v>
      </c>
      <c r="F91" s="63">
        <v>37.19</v>
      </c>
      <c r="G91" s="55">
        <f t="shared" si="7"/>
        <v>989.513310029578</v>
      </c>
      <c r="H91" s="58">
        <f t="shared" si="8"/>
        <v>36800</v>
      </c>
      <c r="I91" s="60" t="s">
        <v>24</v>
      </c>
      <c r="J91" s="59">
        <v>990</v>
      </c>
      <c r="K91" s="61" t="s">
        <v>10</v>
      </c>
      <c r="L91" s="56">
        <f t="shared" si="9"/>
        <v>11040</v>
      </c>
      <c r="M91" s="57">
        <f t="shared" si="9"/>
        <v>7360</v>
      </c>
      <c r="N91" s="57">
        <f t="shared" si="9"/>
        <v>18400</v>
      </c>
    </row>
    <row r="92" spans="1:14" ht="12.75">
      <c r="A92" s="52" t="s">
        <v>25</v>
      </c>
      <c r="B92" s="52" t="s">
        <v>13</v>
      </c>
      <c r="C92" s="52">
        <v>411</v>
      </c>
      <c r="D92" s="53">
        <v>26.32</v>
      </c>
      <c r="E92" s="54">
        <v>4.54</v>
      </c>
      <c r="F92" s="63">
        <v>30.86</v>
      </c>
      <c r="G92" s="55">
        <f t="shared" si="7"/>
        <v>988.3344134802334</v>
      </c>
      <c r="H92" s="58">
        <f t="shared" si="8"/>
        <v>30500</v>
      </c>
      <c r="I92" s="60" t="s">
        <v>24</v>
      </c>
      <c r="J92" s="59">
        <v>990</v>
      </c>
      <c r="K92" s="61" t="s">
        <v>10</v>
      </c>
      <c r="L92" s="56">
        <f t="shared" si="9"/>
        <v>9150</v>
      </c>
      <c r="M92" s="57">
        <f t="shared" si="9"/>
        <v>6100</v>
      </c>
      <c r="N92" s="57">
        <f t="shared" si="9"/>
        <v>15250</v>
      </c>
    </row>
    <row r="93" spans="1:14" ht="12.75">
      <c r="A93" s="52" t="s">
        <v>25</v>
      </c>
      <c r="B93" s="52" t="s">
        <v>13</v>
      </c>
      <c r="C93" s="52">
        <v>412</v>
      </c>
      <c r="D93" s="53">
        <v>32.26</v>
      </c>
      <c r="E93" s="54">
        <v>6.03</v>
      </c>
      <c r="F93" s="63">
        <v>38.29</v>
      </c>
      <c r="G93" s="55">
        <f t="shared" si="7"/>
        <v>989.8145729955602</v>
      </c>
      <c r="H93" s="58">
        <f t="shared" si="8"/>
        <v>37900</v>
      </c>
      <c r="I93" s="60" t="s">
        <v>24</v>
      </c>
      <c r="J93" s="59">
        <v>990</v>
      </c>
      <c r="K93" s="61" t="s">
        <v>10</v>
      </c>
      <c r="L93" s="56">
        <f t="shared" si="9"/>
        <v>11370</v>
      </c>
      <c r="M93" s="57">
        <f t="shared" si="9"/>
        <v>7580</v>
      </c>
      <c r="N93" s="57">
        <f t="shared" si="9"/>
        <v>18950</v>
      </c>
    </row>
    <row r="94" spans="1:14" ht="12.75">
      <c r="A94" s="52" t="s">
        <v>25</v>
      </c>
      <c r="B94" s="52" t="s">
        <v>13</v>
      </c>
      <c r="C94" s="52">
        <v>413</v>
      </c>
      <c r="D94" s="53">
        <v>31.33</v>
      </c>
      <c r="E94" s="54">
        <v>5.41</v>
      </c>
      <c r="F94" s="63">
        <v>36.74</v>
      </c>
      <c r="G94" s="55">
        <f t="shared" si="7"/>
        <v>988.0239520958083</v>
      </c>
      <c r="H94" s="58">
        <f t="shared" si="8"/>
        <v>36300</v>
      </c>
      <c r="I94" s="60" t="s">
        <v>24</v>
      </c>
      <c r="J94" s="59">
        <v>990</v>
      </c>
      <c r="K94" s="61" t="s">
        <v>10</v>
      </c>
      <c r="L94" s="56">
        <f t="shared" si="9"/>
        <v>10890</v>
      </c>
      <c r="M94" s="57">
        <f t="shared" si="9"/>
        <v>7260</v>
      </c>
      <c r="N94" s="57">
        <f t="shared" si="9"/>
        <v>18150</v>
      </c>
    </row>
    <row r="95" spans="1:14" ht="12.75">
      <c r="A95" s="52" t="s">
        <v>25</v>
      </c>
      <c r="B95" s="52" t="s">
        <v>13</v>
      </c>
      <c r="C95" s="52">
        <v>414</v>
      </c>
      <c r="D95" s="53">
        <v>32.3</v>
      </c>
      <c r="E95" s="54">
        <v>6.04</v>
      </c>
      <c r="F95" s="63">
        <v>38.34</v>
      </c>
      <c r="G95" s="55">
        <f t="shared" si="7"/>
        <v>988.5237350026082</v>
      </c>
      <c r="H95" s="58">
        <f t="shared" si="8"/>
        <v>37900</v>
      </c>
      <c r="I95" s="60" t="s">
        <v>24</v>
      </c>
      <c r="J95" s="59">
        <v>990</v>
      </c>
      <c r="K95" s="61" t="s">
        <v>10</v>
      </c>
      <c r="L95" s="56">
        <f t="shared" si="9"/>
        <v>11370</v>
      </c>
      <c r="M95" s="57">
        <f t="shared" si="9"/>
        <v>7580</v>
      </c>
      <c r="N95" s="57">
        <f t="shared" si="9"/>
        <v>18950</v>
      </c>
    </row>
    <row r="96" spans="1:14" ht="12.75">
      <c r="A96" s="52" t="s">
        <v>25</v>
      </c>
      <c r="B96" s="52" t="s">
        <v>13</v>
      </c>
      <c r="C96" s="52">
        <v>415</v>
      </c>
      <c r="D96" s="53">
        <v>31.3</v>
      </c>
      <c r="E96" s="54">
        <v>5.4</v>
      </c>
      <c r="F96" s="63">
        <v>36.7</v>
      </c>
      <c r="G96" s="55">
        <f t="shared" si="7"/>
        <v>989.100817438692</v>
      </c>
      <c r="H96" s="58">
        <f t="shared" si="8"/>
        <v>36300</v>
      </c>
      <c r="I96" s="60" t="s">
        <v>24</v>
      </c>
      <c r="J96" s="59">
        <v>990</v>
      </c>
      <c r="K96" s="61" t="s">
        <v>10</v>
      </c>
      <c r="L96" s="56">
        <f t="shared" si="9"/>
        <v>10890</v>
      </c>
      <c r="M96" s="57">
        <f t="shared" si="9"/>
        <v>7260</v>
      </c>
      <c r="N96" s="57">
        <f t="shared" si="9"/>
        <v>18150</v>
      </c>
    </row>
    <row r="97" spans="1:14" ht="12.75">
      <c r="A97" s="52" t="s">
        <v>25</v>
      </c>
      <c r="B97" s="52" t="s">
        <v>13</v>
      </c>
      <c r="C97" s="52">
        <v>416</v>
      </c>
      <c r="D97" s="53">
        <v>31.9</v>
      </c>
      <c r="E97" s="54">
        <v>5.97</v>
      </c>
      <c r="F97" s="63">
        <v>37.87</v>
      </c>
      <c r="G97" s="55">
        <f t="shared" si="7"/>
        <v>987.5891206759969</v>
      </c>
      <c r="H97" s="58">
        <f t="shared" si="8"/>
        <v>37400</v>
      </c>
      <c r="I97" s="60" t="s">
        <v>24</v>
      </c>
      <c r="J97" s="59">
        <v>990</v>
      </c>
      <c r="K97" s="61" t="s">
        <v>10</v>
      </c>
      <c r="L97" s="56">
        <f t="shared" si="9"/>
        <v>11220</v>
      </c>
      <c r="M97" s="57">
        <f t="shared" si="9"/>
        <v>7480</v>
      </c>
      <c r="N97" s="57">
        <f t="shared" si="9"/>
        <v>18700</v>
      </c>
    </row>
    <row r="98" spans="1:14" ht="12.75">
      <c r="A98" s="52" t="s">
        <v>25</v>
      </c>
      <c r="B98" s="52" t="s">
        <v>13</v>
      </c>
      <c r="C98" s="52">
        <v>418</v>
      </c>
      <c r="D98" s="53">
        <v>31.9</v>
      </c>
      <c r="E98" s="54">
        <v>5.97</v>
      </c>
      <c r="F98" s="63">
        <v>37.87</v>
      </c>
      <c r="G98" s="55">
        <f t="shared" si="7"/>
        <v>987.5891206759969</v>
      </c>
      <c r="H98" s="58">
        <f t="shared" si="8"/>
        <v>37400</v>
      </c>
      <c r="I98" s="60" t="s">
        <v>24</v>
      </c>
      <c r="J98" s="59">
        <v>990</v>
      </c>
      <c r="K98" s="61" t="s">
        <v>10</v>
      </c>
      <c r="L98" s="56">
        <f t="shared" si="9"/>
        <v>11220</v>
      </c>
      <c r="M98" s="57">
        <f t="shared" si="9"/>
        <v>7480</v>
      </c>
      <c r="N98" s="57">
        <f t="shared" si="9"/>
        <v>18700</v>
      </c>
    </row>
    <row r="99" spans="1:14" ht="12.75">
      <c r="A99" s="52" t="s">
        <v>26</v>
      </c>
      <c r="B99" s="52" t="s">
        <v>13</v>
      </c>
      <c r="C99" s="52" t="s">
        <v>20</v>
      </c>
      <c r="D99" s="53">
        <v>65.8</v>
      </c>
      <c r="E99" s="54">
        <v>11.36</v>
      </c>
      <c r="F99" s="63">
        <v>77.16</v>
      </c>
      <c r="G99" s="55">
        <f t="shared" si="7"/>
        <v>988.8543286677035</v>
      </c>
      <c r="H99" s="58">
        <f t="shared" si="8"/>
        <v>76300</v>
      </c>
      <c r="I99" s="60" t="s">
        <v>24</v>
      </c>
      <c r="J99" s="59">
        <v>990</v>
      </c>
      <c r="K99" s="61" t="s">
        <v>10</v>
      </c>
      <c r="L99" s="56">
        <f t="shared" si="9"/>
        <v>22890</v>
      </c>
      <c r="M99" s="57">
        <f t="shared" si="9"/>
        <v>15260</v>
      </c>
      <c r="N99" s="57">
        <f t="shared" si="9"/>
        <v>38150</v>
      </c>
    </row>
    <row r="100" spans="1:14" ht="12.75">
      <c r="A100" s="52" t="s">
        <v>26</v>
      </c>
      <c r="B100" s="52" t="s">
        <v>13</v>
      </c>
      <c r="C100" s="52" t="s">
        <v>21</v>
      </c>
      <c r="D100" s="53">
        <v>103.76</v>
      </c>
      <c r="E100" s="54">
        <v>14.99</v>
      </c>
      <c r="F100" s="63">
        <v>118.78</v>
      </c>
      <c r="G100" s="55">
        <f t="shared" si="7"/>
        <v>1499.4106751978447</v>
      </c>
      <c r="H100" s="58">
        <f t="shared" si="8"/>
        <v>178100</v>
      </c>
      <c r="I100" s="60" t="s">
        <v>31</v>
      </c>
      <c r="J100" s="59">
        <v>1500</v>
      </c>
      <c r="K100" s="61" t="s">
        <v>10</v>
      </c>
      <c r="L100" s="56">
        <f t="shared" si="9"/>
        <v>53430</v>
      </c>
      <c r="M100" s="57">
        <f t="shared" si="9"/>
        <v>35620</v>
      </c>
      <c r="N100" s="57">
        <f t="shared" si="9"/>
        <v>89050</v>
      </c>
    </row>
    <row r="101" spans="1:14" ht="12.75">
      <c r="A101" s="52" t="s">
        <v>26</v>
      </c>
      <c r="B101" s="52" t="s">
        <v>13</v>
      </c>
      <c r="C101" s="52" t="s">
        <v>22</v>
      </c>
      <c r="D101" s="53">
        <v>64.56</v>
      </c>
      <c r="E101" s="54">
        <v>12.07</v>
      </c>
      <c r="F101" s="63">
        <v>76.63</v>
      </c>
      <c r="G101" s="55">
        <f t="shared" si="7"/>
        <v>989.1687328722433</v>
      </c>
      <c r="H101" s="58">
        <f t="shared" si="8"/>
        <v>75800</v>
      </c>
      <c r="I101" s="60" t="s">
        <v>24</v>
      </c>
      <c r="J101" s="59">
        <v>990</v>
      </c>
      <c r="K101" s="61" t="s">
        <v>10</v>
      </c>
      <c r="L101" s="56">
        <f t="shared" si="9"/>
        <v>22740</v>
      </c>
      <c r="M101" s="57">
        <f t="shared" si="9"/>
        <v>15160</v>
      </c>
      <c r="N101" s="57">
        <f t="shared" si="9"/>
        <v>37900</v>
      </c>
    </row>
    <row r="102" spans="1:14" ht="12.75">
      <c r="A102" s="52" t="s">
        <v>26</v>
      </c>
      <c r="B102" s="52" t="s">
        <v>13</v>
      </c>
      <c r="C102" s="52" t="s">
        <v>23</v>
      </c>
      <c r="D102" s="53">
        <v>103.87</v>
      </c>
      <c r="E102" s="54">
        <v>15.44</v>
      </c>
      <c r="F102" s="63">
        <v>119.36</v>
      </c>
      <c r="G102" s="55">
        <f t="shared" si="7"/>
        <v>1499.6648793565685</v>
      </c>
      <c r="H102" s="58">
        <f t="shared" si="8"/>
        <v>179000</v>
      </c>
      <c r="I102" s="60" t="s">
        <v>31</v>
      </c>
      <c r="J102" s="59">
        <v>1500</v>
      </c>
      <c r="K102" s="61" t="s">
        <v>10</v>
      </c>
      <c r="L102" s="56">
        <f t="shared" si="9"/>
        <v>53700</v>
      </c>
      <c r="M102" s="57">
        <f t="shared" si="9"/>
        <v>35800</v>
      </c>
      <c r="N102" s="57">
        <f t="shared" si="9"/>
        <v>89500</v>
      </c>
    </row>
    <row r="103" spans="1:14" ht="12.75">
      <c r="A103" s="62" t="s">
        <v>30</v>
      </c>
      <c r="B103" s="52" t="s">
        <v>9</v>
      </c>
      <c r="C103" s="62" t="s">
        <v>30</v>
      </c>
      <c r="D103" s="53">
        <v>96.43</v>
      </c>
      <c r="E103" s="54">
        <v>20.25</v>
      </c>
      <c r="F103" s="63">
        <v>116.68</v>
      </c>
      <c r="G103" s="55">
        <f>H103/F103</f>
        <v>2999.6571820363383</v>
      </c>
      <c r="H103" s="58">
        <f>IF(ISERROR(F103*J103)=TRUE,"",ROUNDDOWN(F103/100*J103,0)*100)</f>
        <v>350000</v>
      </c>
      <c r="I103" s="60"/>
      <c r="J103" s="59">
        <v>3000</v>
      </c>
      <c r="K103" s="61" t="s">
        <v>10</v>
      </c>
      <c r="L103" s="56">
        <f t="shared" si="9"/>
        <v>105000</v>
      </c>
      <c r="M103" s="57">
        <f t="shared" si="9"/>
        <v>70000</v>
      </c>
      <c r="N103" s="57">
        <f t="shared" si="9"/>
        <v>175000</v>
      </c>
    </row>
    <row r="104" spans="1:14" ht="12.75">
      <c r="A104" s="62" t="s">
        <v>29</v>
      </c>
      <c r="B104" s="52" t="s">
        <v>9</v>
      </c>
      <c r="C104" s="62" t="s">
        <v>29</v>
      </c>
      <c r="D104" s="53">
        <v>317.25</v>
      </c>
      <c r="E104" s="54">
        <v>59.05</v>
      </c>
      <c r="F104" s="63">
        <v>376.3</v>
      </c>
      <c r="G104" s="55">
        <f>H104/F104</f>
        <v>3000</v>
      </c>
      <c r="H104" s="58">
        <f>IF(ISERROR(F104*J104)=TRUE,"",ROUNDDOWN(F104/100*J104,0)*100)</f>
        <v>1128900</v>
      </c>
      <c r="I104" s="60"/>
      <c r="J104" s="59">
        <v>3000</v>
      </c>
      <c r="K104" s="61" t="s">
        <v>10</v>
      </c>
      <c r="L104" s="56">
        <f t="shared" si="9"/>
        <v>338670</v>
      </c>
      <c r="M104" s="57">
        <f t="shared" si="9"/>
        <v>225780</v>
      </c>
      <c r="N104" s="57">
        <f t="shared" si="9"/>
        <v>564450</v>
      </c>
    </row>
    <row r="105" spans="1:14" ht="12.75">
      <c r="A105" s="62" t="s">
        <v>28</v>
      </c>
      <c r="B105" s="52" t="s">
        <v>9</v>
      </c>
      <c r="C105" s="62" t="s">
        <v>28</v>
      </c>
      <c r="D105" s="53">
        <v>24.69</v>
      </c>
      <c r="E105" s="54">
        <v>5.18</v>
      </c>
      <c r="F105" s="63">
        <v>29.87</v>
      </c>
      <c r="G105" s="55">
        <f>H105/F105</f>
        <v>2999.6652159357213</v>
      </c>
      <c r="H105" s="58">
        <f>IF(ISERROR(F105*J105)=TRUE,"",ROUNDDOWN(F105/100*J105,0)*100)</f>
        <v>89600</v>
      </c>
      <c r="I105" s="60"/>
      <c r="J105" s="59">
        <v>3000</v>
      </c>
      <c r="K105" s="61" t="s">
        <v>10</v>
      </c>
      <c r="L105" s="56">
        <f t="shared" si="9"/>
        <v>26880</v>
      </c>
      <c r="M105" s="57">
        <f t="shared" si="9"/>
        <v>17920</v>
      </c>
      <c r="N105" s="57">
        <f t="shared" si="9"/>
        <v>44800</v>
      </c>
    </row>
    <row r="106" spans="1:14" ht="13.5" thickBot="1">
      <c r="A106" s="71"/>
      <c r="B106" s="72"/>
      <c r="C106" s="73"/>
      <c r="D106" s="17"/>
      <c r="E106" s="17"/>
      <c r="F106" s="17"/>
      <c r="G106" s="18"/>
      <c r="H106" s="19"/>
      <c r="I106" s="19"/>
      <c r="J106" s="19"/>
      <c r="K106" s="7"/>
      <c r="L106" s="7"/>
      <c r="M106" s="7"/>
      <c r="N106" s="7"/>
    </row>
    <row r="107" spans="1:14" ht="15">
      <c r="A107" s="1"/>
      <c r="B107" s="1"/>
      <c r="C107" s="20"/>
      <c r="D107" s="21"/>
      <c r="E107" s="21"/>
      <c r="F107" s="22" t="s">
        <v>14</v>
      </c>
      <c r="G107" s="23"/>
      <c r="H107" s="23"/>
      <c r="I107" s="24"/>
      <c r="J107" s="24"/>
      <c r="K107" s="25"/>
      <c r="L107" s="1"/>
      <c r="M107" s="1"/>
      <c r="N107" s="1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7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>
      <c r="A128" s="26"/>
      <c r="B128" s="27"/>
      <c r="C128" s="27"/>
      <c r="D128" s="28"/>
      <c r="E128" s="29"/>
      <c r="F128" s="29"/>
      <c r="G128" s="30"/>
      <c r="H128" s="30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45"/>
      <c r="B131" s="45"/>
      <c r="C131" s="45"/>
      <c r="D131" s="46"/>
      <c r="E131" s="47"/>
      <c r="F131" s="47"/>
      <c r="G131" s="48"/>
      <c r="H131" s="32"/>
      <c r="I131" s="49"/>
      <c r="J131" s="32"/>
      <c r="K131" s="33"/>
      <c r="L131" s="50"/>
      <c r="M131" s="51"/>
      <c r="N131" s="51"/>
    </row>
    <row r="132" spans="1:14" ht="12.75">
      <c r="A132" s="45"/>
      <c r="B132" s="45"/>
      <c r="C132" s="45"/>
      <c r="D132" s="46"/>
      <c r="E132" s="47"/>
      <c r="F132" s="47"/>
      <c r="G132" s="48"/>
      <c r="H132" s="32"/>
      <c r="I132" s="49"/>
      <c r="J132" s="32"/>
      <c r="K132" s="33"/>
      <c r="L132" s="50"/>
      <c r="M132" s="51"/>
      <c r="N132" s="51"/>
    </row>
    <row r="133" spans="1:14" ht="12.75">
      <c r="A133" s="45"/>
      <c r="B133" s="45"/>
      <c r="C133" s="45"/>
      <c r="D133" s="46"/>
      <c r="E133" s="47"/>
      <c r="F133" s="47"/>
      <c r="G133" s="48"/>
      <c r="H133" s="32"/>
      <c r="I133" s="49"/>
      <c r="J133" s="32"/>
      <c r="K133" s="33"/>
      <c r="L133" s="50"/>
      <c r="M133" s="51"/>
      <c r="N133" s="51"/>
    </row>
    <row r="134" spans="1:14" ht="12.75">
      <c r="A134" s="45"/>
      <c r="B134" s="45"/>
      <c r="C134" s="45"/>
      <c r="D134" s="46"/>
      <c r="E134" s="47"/>
      <c r="F134" s="47"/>
      <c r="G134" s="48"/>
      <c r="H134" s="32"/>
      <c r="I134" s="49"/>
      <c r="J134" s="32"/>
      <c r="K134" s="33"/>
      <c r="L134" s="50"/>
      <c r="M134" s="51"/>
      <c r="N134" s="51"/>
    </row>
    <row r="135" spans="1:14" ht="12.75">
      <c r="A135" s="45"/>
      <c r="B135" s="45"/>
      <c r="C135" s="45"/>
      <c r="D135" s="46"/>
      <c r="E135" s="47"/>
      <c r="F135" s="47"/>
      <c r="G135" s="48"/>
      <c r="H135" s="32"/>
      <c r="I135" s="49"/>
      <c r="J135" s="32"/>
      <c r="K135" s="33"/>
      <c r="L135" s="50"/>
      <c r="M135" s="51"/>
      <c r="N135" s="51"/>
    </row>
    <row r="136" spans="1:14" ht="12.75">
      <c r="A136" s="45"/>
      <c r="B136" s="45"/>
      <c r="C136" s="45"/>
      <c r="D136" s="46"/>
      <c r="E136" s="47"/>
      <c r="F136" s="47"/>
      <c r="G136" s="48"/>
      <c r="H136" s="32"/>
      <c r="I136" s="49"/>
      <c r="J136" s="32"/>
      <c r="K136" s="33"/>
      <c r="L136" s="50"/>
      <c r="M136" s="51"/>
      <c r="N136" s="51"/>
    </row>
    <row r="137" spans="1:14" ht="12.75">
      <c r="A137" s="45"/>
      <c r="B137" s="45"/>
      <c r="C137" s="45"/>
      <c r="D137" s="46"/>
      <c r="E137" s="47"/>
      <c r="F137" s="47"/>
      <c r="G137" s="48"/>
      <c r="H137" s="32"/>
      <c r="I137" s="49"/>
      <c r="J137" s="32"/>
      <c r="K137" s="33"/>
      <c r="L137" s="50"/>
      <c r="M137" s="51"/>
      <c r="N137" s="51"/>
    </row>
    <row r="138" spans="1:14" ht="12.75">
      <c r="A138" s="45"/>
      <c r="B138" s="45"/>
      <c r="C138" s="45"/>
      <c r="D138" s="46"/>
      <c r="E138" s="47"/>
      <c r="F138" s="47"/>
      <c r="G138" s="48"/>
      <c r="H138" s="32"/>
      <c r="I138" s="49"/>
      <c r="J138" s="32"/>
      <c r="K138" s="33"/>
      <c r="L138" s="50"/>
      <c r="M138" s="51"/>
      <c r="N138" s="51"/>
    </row>
    <row r="139" spans="1:14" ht="12.75">
      <c r="A139" s="45"/>
      <c r="B139" s="45"/>
      <c r="C139" s="45"/>
      <c r="D139" s="46"/>
      <c r="E139" s="47"/>
      <c r="F139" s="47"/>
      <c r="G139" s="48"/>
      <c r="H139" s="32"/>
      <c r="I139" s="49"/>
      <c r="J139" s="32"/>
      <c r="K139" s="33"/>
      <c r="L139" s="50"/>
      <c r="M139" s="51"/>
      <c r="N139" s="51"/>
    </row>
    <row r="140" spans="1:14" ht="12.75">
      <c r="A140" s="45"/>
      <c r="B140" s="45"/>
      <c r="C140" s="45"/>
      <c r="D140" s="46"/>
      <c r="E140" s="47"/>
      <c r="F140" s="47"/>
      <c r="G140" s="48"/>
      <c r="H140" s="32"/>
      <c r="I140" s="49"/>
      <c r="J140" s="32"/>
      <c r="K140" s="33"/>
      <c r="L140" s="50"/>
      <c r="M140" s="51"/>
      <c r="N140" s="51"/>
    </row>
    <row r="141" spans="1:14" ht="12.75">
      <c r="A141" s="45"/>
      <c r="B141" s="45"/>
      <c r="C141" s="45"/>
      <c r="D141" s="46"/>
      <c r="E141" s="47"/>
      <c r="F141" s="47"/>
      <c r="G141" s="48"/>
      <c r="H141" s="32"/>
      <c r="I141" s="49"/>
      <c r="J141" s="32"/>
      <c r="K141" s="33"/>
      <c r="L141" s="50"/>
      <c r="M141" s="51"/>
      <c r="N141" s="51"/>
    </row>
    <row r="142" spans="1:14" ht="12.75">
      <c r="A142" s="45"/>
      <c r="B142" s="45"/>
      <c r="C142" s="45"/>
      <c r="D142" s="46"/>
      <c r="E142" s="47"/>
      <c r="F142" s="47"/>
      <c r="G142" s="48"/>
      <c r="H142" s="32"/>
      <c r="I142" s="49"/>
      <c r="J142" s="32"/>
      <c r="K142" s="33"/>
      <c r="L142" s="50"/>
      <c r="M142" s="51"/>
      <c r="N142" s="51"/>
    </row>
    <row r="143" spans="1:14" ht="12.75">
      <c r="A143" s="45"/>
      <c r="B143" s="45"/>
      <c r="C143" s="45"/>
      <c r="D143" s="46"/>
      <c r="E143" s="47"/>
      <c r="F143" s="47"/>
      <c r="G143" s="48"/>
      <c r="H143" s="32"/>
      <c r="I143" s="49"/>
      <c r="J143" s="32"/>
      <c r="K143" s="33"/>
      <c r="L143" s="50"/>
      <c r="M143" s="51"/>
      <c r="N143" s="51"/>
    </row>
    <row r="144" spans="1:14" ht="12.75">
      <c r="A144" s="45"/>
      <c r="B144" s="45"/>
      <c r="C144" s="45"/>
      <c r="D144" s="46"/>
      <c r="E144" s="47"/>
      <c r="F144" s="47"/>
      <c r="G144" s="48"/>
      <c r="H144" s="32"/>
      <c r="I144" s="49"/>
      <c r="J144" s="32"/>
      <c r="K144" s="33"/>
      <c r="L144" s="50"/>
      <c r="M144" s="51"/>
      <c r="N144" s="51"/>
    </row>
    <row r="145" spans="1:14" ht="12.75">
      <c r="A145" s="45"/>
      <c r="B145" s="45"/>
      <c r="C145" s="45"/>
      <c r="D145" s="46"/>
      <c r="E145" s="47"/>
      <c r="F145" s="47"/>
      <c r="G145" s="48"/>
      <c r="H145" s="32"/>
      <c r="I145" s="49"/>
      <c r="J145" s="32"/>
      <c r="K145" s="33"/>
      <c r="L145" s="50"/>
      <c r="M145" s="51"/>
      <c r="N145" s="51"/>
    </row>
    <row r="146" spans="1:14" ht="12.75">
      <c r="A146" s="45"/>
      <c r="B146" s="45"/>
      <c r="C146" s="45"/>
      <c r="D146" s="46"/>
      <c r="E146" s="47"/>
      <c r="F146" s="47"/>
      <c r="G146" s="48"/>
      <c r="H146" s="32"/>
      <c r="I146" s="49"/>
      <c r="J146" s="32"/>
      <c r="K146" s="33"/>
      <c r="L146" s="50"/>
      <c r="M146" s="51"/>
      <c r="N146" s="51"/>
    </row>
    <row r="147" spans="1:14" ht="12.75">
      <c r="A147" s="45"/>
      <c r="B147" s="45"/>
      <c r="C147" s="45"/>
      <c r="D147" s="46"/>
      <c r="E147" s="47"/>
      <c r="F147" s="47"/>
      <c r="G147" s="48"/>
      <c r="H147" s="32"/>
      <c r="I147" s="49"/>
      <c r="J147" s="32"/>
      <c r="K147" s="33"/>
      <c r="L147" s="50"/>
      <c r="M147" s="51"/>
      <c r="N147" s="51"/>
    </row>
    <row r="148" spans="1:14" ht="12.75">
      <c r="A148" s="45"/>
      <c r="B148" s="45"/>
      <c r="C148" s="45"/>
      <c r="D148" s="46"/>
      <c r="E148" s="47"/>
      <c r="F148" s="47"/>
      <c r="G148" s="48"/>
      <c r="H148" s="32"/>
      <c r="I148" s="49"/>
      <c r="J148" s="32"/>
      <c r="K148" s="33"/>
      <c r="L148" s="50"/>
      <c r="M148" s="51"/>
      <c r="N148" s="51"/>
    </row>
    <row r="149" spans="1:14" ht="12.75">
      <c r="A149" s="45"/>
      <c r="B149" s="45"/>
      <c r="C149" s="45"/>
      <c r="D149" s="46"/>
      <c r="E149" s="47"/>
      <c r="F149" s="47"/>
      <c r="G149" s="48"/>
      <c r="H149" s="32"/>
      <c r="I149" s="49"/>
      <c r="J149" s="32"/>
      <c r="K149" s="33"/>
      <c r="L149" s="50"/>
      <c r="M149" s="51"/>
      <c r="N149" s="51"/>
    </row>
    <row r="150" spans="1:14" ht="12.75">
      <c r="A150" s="45"/>
      <c r="B150" s="45"/>
      <c r="C150" s="45"/>
      <c r="D150" s="46"/>
      <c r="E150" s="47"/>
      <c r="F150" s="47"/>
      <c r="G150" s="48"/>
      <c r="H150" s="32"/>
      <c r="I150" s="49"/>
      <c r="J150" s="32"/>
      <c r="K150" s="33"/>
      <c r="L150" s="50"/>
      <c r="M150" s="51"/>
      <c r="N150" s="51"/>
    </row>
    <row r="151" spans="1:14" ht="12.75">
      <c r="A151" s="45"/>
      <c r="B151" s="45"/>
      <c r="C151" s="45"/>
      <c r="D151" s="46"/>
      <c r="E151" s="47"/>
      <c r="F151" s="47"/>
      <c r="G151" s="48"/>
      <c r="H151" s="32"/>
      <c r="I151" s="49"/>
      <c r="J151" s="32"/>
      <c r="K151" s="33"/>
      <c r="L151" s="50"/>
      <c r="M151" s="51"/>
      <c r="N151" s="51"/>
    </row>
    <row r="152" spans="1:14" ht="12.75">
      <c r="A152" s="45"/>
      <c r="B152" s="45"/>
      <c r="C152" s="45"/>
      <c r="D152" s="46"/>
      <c r="E152" s="47"/>
      <c r="F152" s="47"/>
      <c r="G152" s="48"/>
      <c r="H152" s="32"/>
      <c r="I152" s="49"/>
      <c r="J152" s="32"/>
      <c r="K152" s="33"/>
      <c r="L152" s="50"/>
      <c r="M152" s="51"/>
      <c r="N152" s="51"/>
    </row>
    <row r="153" spans="1:14" ht="12.75">
      <c r="A153" s="45"/>
      <c r="B153" s="45"/>
      <c r="C153" s="45"/>
      <c r="D153" s="46"/>
      <c r="E153" s="47"/>
      <c r="F153" s="47"/>
      <c r="G153" s="48"/>
      <c r="H153" s="32"/>
      <c r="I153" s="49"/>
      <c r="J153" s="32"/>
      <c r="K153" s="33"/>
      <c r="L153" s="50"/>
      <c r="M153" s="51"/>
      <c r="N153" s="51"/>
    </row>
    <row r="154" spans="1:14" ht="12.75">
      <c r="A154" s="45"/>
      <c r="B154" s="45"/>
      <c r="C154" s="45"/>
      <c r="D154" s="46"/>
      <c r="E154" s="47"/>
      <c r="F154" s="47"/>
      <c r="G154" s="48"/>
      <c r="H154" s="32"/>
      <c r="I154" s="49"/>
      <c r="J154" s="32"/>
      <c r="K154" s="33"/>
      <c r="L154" s="50"/>
      <c r="M154" s="51"/>
      <c r="N154" s="51"/>
    </row>
    <row r="155" spans="1:14" ht="12.75">
      <c r="A155" s="45"/>
      <c r="B155" s="45"/>
      <c r="C155" s="45"/>
      <c r="D155" s="46"/>
      <c r="E155" s="47"/>
      <c r="F155" s="47"/>
      <c r="G155" s="48"/>
      <c r="H155" s="32"/>
      <c r="I155" s="49"/>
      <c r="J155" s="32"/>
      <c r="K155" s="33"/>
      <c r="L155" s="50"/>
      <c r="M155" s="51"/>
      <c r="N155" s="51"/>
    </row>
    <row r="156" spans="1:14" ht="12.75">
      <c r="A156" s="45"/>
      <c r="B156" s="45"/>
      <c r="C156" s="45"/>
      <c r="D156" s="46"/>
      <c r="E156" s="47"/>
      <c r="F156" s="47"/>
      <c r="G156" s="48"/>
      <c r="H156" s="32"/>
      <c r="I156" s="49"/>
      <c r="J156" s="32"/>
      <c r="K156" s="33"/>
      <c r="L156" s="50"/>
      <c r="M156" s="51"/>
      <c r="N156" s="51"/>
    </row>
    <row r="157" spans="1:14" ht="12.75">
      <c r="A157" s="45"/>
      <c r="B157" s="45"/>
      <c r="C157" s="45"/>
      <c r="D157" s="46"/>
      <c r="E157" s="47"/>
      <c r="F157" s="47"/>
      <c r="G157" s="48"/>
      <c r="H157" s="32"/>
      <c r="I157" s="49"/>
      <c r="J157" s="32"/>
      <c r="K157" s="33"/>
      <c r="L157" s="50"/>
      <c r="M157" s="51"/>
      <c r="N157" s="51"/>
    </row>
    <row r="158" spans="1:14" ht="12.75">
      <c r="A158" s="45"/>
      <c r="B158" s="45"/>
      <c r="C158" s="45"/>
      <c r="D158" s="46"/>
      <c r="E158" s="47"/>
      <c r="F158" s="47"/>
      <c r="G158" s="48"/>
      <c r="H158" s="32"/>
      <c r="I158" s="49"/>
      <c r="J158" s="32"/>
      <c r="K158" s="33"/>
      <c r="L158" s="50"/>
      <c r="M158" s="51"/>
      <c r="N158" s="51"/>
    </row>
    <row r="159" spans="1:14" ht="12.75" customHeight="1">
      <c r="A159" s="45"/>
      <c r="B159" s="45"/>
      <c r="C159" s="45"/>
      <c r="D159" s="46"/>
      <c r="E159" s="47"/>
      <c r="F159" s="47"/>
      <c r="G159" s="48"/>
      <c r="H159" s="32"/>
      <c r="I159" s="49"/>
      <c r="J159" s="32"/>
      <c r="K159" s="33"/>
      <c r="L159" s="50"/>
      <c r="M159" s="51"/>
      <c r="N159" s="51"/>
    </row>
    <row r="160" spans="1:14" ht="38.25" customHeight="1">
      <c r="A160" s="45"/>
      <c r="B160" s="45"/>
      <c r="C160" s="45"/>
      <c r="D160" s="46"/>
      <c r="E160" s="47"/>
      <c r="F160" s="47"/>
      <c r="G160" s="48"/>
      <c r="H160" s="32"/>
      <c r="I160" s="49"/>
      <c r="J160" s="32"/>
      <c r="K160" s="33"/>
      <c r="L160" s="50"/>
      <c r="M160" s="51"/>
      <c r="N160" s="51"/>
    </row>
    <row r="161" spans="1:14" ht="12.75">
      <c r="A161" s="45"/>
      <c r="B161" s="45"/>
      <c r="C161" s="45"/>
      <c r="D161" s="46"/>
      <c r="E161" s="47"/>
      <c r="F161" s="47"/>
      <c r="G161" s="48"/>
      <c r="H161" s="32"/>
      <c r="I161" s="49"/>
      <c r="J161" s="32"/>
      <c r="K161" s="33"/>
      <c r="L161" s="50"/>
      <c r="M161" s="51"/>
      <c r="N161" s="51"/>
    </row>
    <row r="162" spans="1:14" ht="12.75">
      <c r="A162" s="45"/>
      <c r="B162" s="45"/>
      <c r="C162" s="45"/>
      <c r="D162" s="46"/>
      <c r="E162" s="47"/>
      <c r="F162" s="47"/>
      <c r="G162" s="48"/>
      <c r="H162" s="32"/>
      <c r="I162" s="49"/>
      <c r="J162" s="32"/>
      <c r="K162" s="33"/>
      <c r="L162" s="50"/>
      <c r="M162" s="51"/>
      <c r="N162" s="51"/>
    </row>
    <row r="163" spans="1:14" ht="12.75">
      <c r="A163" s="45"/>
      <c r="B163" s="45"/>
      <c r="C163" s="45"/>
      <c r="D163" s="46"/>
      <c r="E163" s="47"/>
      <c r="F163" s="47"/>
      <c r="G163" s="48"/>
      <c r="H163" s="32"/>
      <c r="I163" s="49"/>
      <c r="J163" s="32"/>
      <c r="K163" s="33"/>
      <c r="L163" s="50"/>
      <c r="M163" s="51"/>
      <c r="N163" s="51"/>
    </row>
    <row r="164" spans="1:14" ht="12.75">
      <c r="A164" s="45"/>
      <c r="B164" s="45"/>
      <c r="C164" s="45"/>
      <c r="D164" s="46"/>
      <c r="E164" s="47"/>
      <c r="F164" s="47"/>
      <c r="G164" s="48"/>
      <c r="H164" s="32"/>
      <c r="I164" s="49"/>
      <c r="J164" s="32"/>
      <c r="K164" s="33"/>
      <c r="L164" s="50"/>
      <c r="M164" s="51"/>
      <c r="N164" s="51"/>
    </row>
    <row r="165" spans="1:14" ht="12.75">
      <c r="A165" s="45"/>
      <c r="B165" s="45"/>
      <c r="C165" s="45"/>
      <c r="D165" s="46"/>
      <c r="E165" s="47"/>
      <c r="F165" s="47"/>
      <c r="G165" s="48"/>
      <c r="H165" s="32"/>
      <c r="I165" s="49"/>
      <c r="J165" s="32"/>
      <c r="K165" s="33"/>
      <c r="L165" s="50"/>
      <c r="M165" s="51"/>
      <c r="N165" s="51"/>
    </row>
    <row r="166" spans="1:14" ht="12.75">
      <c r="A166" s="45"/>
      <c r="B166" s="45"/>
      <c r="C166" s="45"/>
      <c r="D166" s="46"/>
      <c r="E166" s="47"/>
      <c r="F166" s="47"/>
      <c r="G166" s="48"/>
      <c r="H166" s="32"/>
      <c r="I166" s="49"/>
      <c r="J166" s="32"/>
      <c r="K166" s="33"/>
      <c r="L166" s="50"/>
      <c r="M166" s="51"/>
      <c r="N166" s="51"/>
    </row>
    <row r="167" spans="1:14" ht="12.75">
      <c r="A167" s="45"/>
      <c r="B167" s="45"/>
      <c r="C167" s="45"/>
      <c r="D167" s="46"/>
      <c r="E167" s="47"/>
      <c r="F167" s="47"/>
      <c r="G167" s="48"/>
      <c r="H167" s="32"/>
      <c r="I167" s="49"/>
      <c r="J167" s="32"/>
      <c r="K167" s="33"/>
      <c r="L167" s="50"/>
      <c r="M167" s="51"/>
      <c r="N167" s="51"/>
    </row>
    <row r="168" spans="1:14" ht="12.75">
      <c r="A168" s="45"/>
      <c r="B168" s="45"/>
      <c r="C168" s="45"/>
      <c r="D168" s="46"/>
      <c r="E168" s="47"/>
      <c r="F168" s="47"/>
      <c r="G168" s="48"/>
      <c r="H168" s="32"/>
      <c r="I168" s="49"/>
      <c r="J168" s="32"/>
      <c r="K168" s="33"/>
      <c r="L168" s="50"/>
      <c r="M168" s="51"/>
      <c r="N168" s="51"/>
    </row>
    <row r="169" spans="1:14" ht="12.75">
      <c r="A169" s="45"/>
      <c r="B169" s="45"/>
      <c r="C169" s="45"/>
      <c r="D169" s="46"/>
      <c r="E169" s="47"/>
      <c r="F169" s="47"/>
      <c r="G169" s="48"/>
      <c r="H169" s="32"/>
      <c r="I169" s="49"/>
      <c r="J169" s="32"/>
      <c r="K169" s="33"/>
      <c r="L169" s="50"/>
      <c r="M169" s="51"/>
      <c r="N169" s="51"/>
    </row>
    <row r="170" spans="1:14" ht="12.75">
      <c r="A170" s="45"/>
      <c r="B170" s="45"/>
      <c r="C170" s="45"/>
      <c r="D170" s="46"/>
      <c r="E170" s="47"/>
      <c r="F170" s="47"/>
      <c r="G170" s="48"/>
      <c r="H170" s="32"/>
      <c r="I170" s="49"/>
      <c r="J170" s="32"/>
      <c r="K170" s="33"/>
      <c r="L170" s="50"/>
      <c r="M170" s="51"/>
      <c r="N170" s="51"/>
    </row>
    <row r="171" spans="1:14" ht="12.75">
      <c r="A171" s="45"/>
      <c r="B171" s="45"/>
      <c r="C171" s="45"/>
      <c r="D171" s="46"/>
      <c r="E171" s="47"/>
      <c r="F171" s="47"/>
      <c r="G171" s="48"/>
      <c r="H171" s="32"/>
      <c r="I171" s="49"/>
      <c r="J171" s="32"/>
      <c r="K171" s="33"/>
      <c r="L171" s="50"/>
      <c r="M171" s="51"/>
      <c r="N171" s="51"/>
    </row>
    <row r="172" spans="1:14" ht="12.75">
      <c r="A172" s="45"/>
      <c r="B172" s="45"/>
      <c r="C172" s="45"/>
      <c r="D172" s="46"/>
      <c r="E172" s="47"/>
      <c r="F172" s="47"/>
      <c r="G172" s="48"/>
      <c r="H172" s="32"/>
      <c r="I172" s="49"/>
      <c r="J172" s="32"/>
      <c r="K172" s="33"/>
      <c r="L172" s="50"/>
      <c r="M172" s="51"/>
      <c r="N172" s="51"/>
    </row>
    <row r="173" spans="1:14" ht="12.75">
      <c r="A173" s="45"/>
      <c r="B173" s="45"/>
      <c r="C173" s="45"/>
      <c r="D173" s="46"/>
      <c r="E173" s="47"/>
      <c r="F173" s="47"/>
      <c r="G173" s="48"/>
      <c r="H173" s="32"/>
      <c r="I173" s="49"/>
      <c r="J173" s="32"/>
      <c r="K173" s="33"/>
      <c r="L173" s="50"/>
      <c r="M173" s="51"/>
      <c r="N173" s="51"/>
    </row>
    <row r="174" spans="1:14" ht="12.75">
      <c r="A174" s="45"/>
      <c r="B174" s="45"/>
      <c r="C174" s="45"/>
      <c r="D174" s="46"/>
      <c r="E174" s="47"/>
      <c r="F174" s="47"/>
      <c r="G174" s="48"/>
      <c r="H174" s="32"/>
      <c r="I174" s="49"/>
      <c r="J174" s="32"/>
      <c r="K174" s="33"/>
      <c r="L174" s="50"/>
      <c r="M174" s="51"/>
      <c r="N174" s="51"/>
    </row>
    <row r="175" spans="1:14" ht="12.75">
      <c r="A175" s="45"/>
      <c r="B175" s="45"/>
      <c r="C175" s="45"/>
      <c r="D175" s="46"/>
      <c r="E175" s="47"/>
      <c r="F175" s="47"/>
      <c r="G175" s="48"/>
      <c r="H175" s="32"/>
      <c r="I175" s="49"/>
      <c r="J175" s="32"/>
      <c r="K175" s="33"/>
      <c r="L175" s="50"/>
      <c r="M175" s="51"/>
      <c r="N175" s="51"/>
    </row>
    <row r="176" spans="1:14" ht="12.75">
      <c r="A176" s="45"/>
      <c r="B176" s="45"/>
      <c r="C176" s="45"/>
      <c r="D176" s="46"/>
      <c r="E176" s="47"/>
      <c r="F176" s="47"/>
      <c r="G176" s="48"/>
      <c r="H176" s="32"/>
      <c r="I176" s="49"/>
      <c r="J176" s="32"/>
      <c r="K176" s="33"/>
      <c r="L176" s="50"/>
      <c r="M176" s="51"/>
      <c r="N176" s="51"/>
    </row>
    <row r="177" spans="1:14" ht="12.75">
      <c r="A177" s="45"/>
      <c r="B177" s="45"/>
      <c r="C177" s="45"/>
      <c r="D177" s="46"/>
      <c r="E177" s="47"/>
      <c r="F177" s="47"/>
      <c r="G177" s="48"/>
      <c r="H177" s="32"/>
      <c r="I177" s="49"/>
      <c r="J177" s="32"/>
      <c r="K177" s="33"/>
      <c r="L177" s="50"/>
      <c r="M177" s="51"/>
      <c r="N177" s="51"/>
    </row>
    <row r="178" spans="1:14" ht="12.75">
      <c r="A178" s="45"/>
      <c r="B178" s="45"/>
      <c r="C178" s="45"/>
      <c r="D178" s="46"/>
      <c r="E178" s="47"/>
      <c r="F178" s="47"/>
      <c r="G178" s="48"/>
      <c r="H178" s="32"/>
      <c r="I178" s="49"/>
      <c r="J178" s="32"/>
      <c r="K178" s="33"/>
      <c r="L178" s="50"/>
      <c r="M178" s="51"/>
      <c r="N178" s="51"/>
    </row>
    <row r="179" spans="1:14" ht="12.75">
      <c r="A179" s="45"/>
      <c r="B179" s="45"/>
      <c r="C179" s="45"/>
      <c r="D179" s="46"/>
      <c r="E179" s="47"/>
      <c r="F179" s="47"/>
      <c r="G179" s="48"/>
      <c r="H179" s="32"/>
      <c r="I179" s="49"/>
      <c r="J179" s="32"/>
      <c r="K179" s="33"/>
      <c r="L179" s="50"/>
      <c r="M179" s="51"/>
      <c r="N179" s="51"/>
    </row>
    <row r="180" spans="1:14" ht="12.75">
      <c r="A180" s="45"/>
      <c r="B180" s="45"/>
      <c r="C180" s="45"/>
      <c r="D180" s="46"/>
      <c r="E180" s="47"/>
      <c r="F180" s="47"/>
      <c r="G180" s="48"/>
      <c r="H180" s="32"/>
      <c r="I180" s="49"/>
      <c r="J180" s="32"/>
      <c r="K180" s="33"/>
      <c r="L180" s="50"/>
      <c r="M180" s="51"/>
      <c r="N180" s="51"/>
    </row>
    <row r="181" spans="1:14" ht="12.75">
      <c r="A181" s="45"/>
      <c r="B181" s="45"/>
      <c r="C181" s="45"/>
      <c r="D181" s="46"/>
      <c r="E181" s="47"/>
      <c r="F181" s="47"/>
      <c r="G181" s="48"/>
      <c r="H181" s="32"/>
      <c r="I181" s="49"/>
      <c r="J181" s="32"/>
      <c r="K181" s="33"/>
      <c r="L181" s="50"/>
      <c r="M181" s="51"/>
      <c r="N181" s="51"/>
    </row>
    <row r="182" spans="1:14" ht="12.75">
      <c r="A182" s="45"/>
      <c r="B182" s="45"/>
      <c r="C182" s="45"/>
      <c r="D182" s="46"/>
      <c r="E182" s="47"/>
      <c r="F182" s="47"/>
      <c r="G182" s="48"/>
      <c r="H182" s="32"/>
      <c r="I182" s="49"/>
      <c r="J182" s="32"/>
      <c r="K182" s="33"/>
      <c r="L182" s="50"/>
      <c r="M182" s="51"/>
      <c r="N182" s="51"/>
    </row>
    <row r="183" spans="1:14" ht="12.75">
      <c r="A183" s="45"/>
      <c r="B183" s="45"/>
      <c r="C183" s="45"/>
      <c r="D183" s="46"/>
      <c r="E183" s="47"/>
      <c r="F183" s="47"/>
      <c r="G183" s="48"/>
      <c r="H183" s="32"/>
      <c r="I183" s="49"/>
      <c r="J183" s="32"/>
      <c r="K183" s="33"/>
      <c r="L183" s="50"/>
      <c r="M183" s="51"/>
      <c r="N183" s="51"/>
    </row>
    <row r="184" spans="1:14" ht="12.75">
      <c r="A184" s="45"/>
      <c r="B184" s="45"/>
      <c r="C184" s="45"/>
      <c r="D184" s="46"/>
      <c r="E184" s="47"/>
      <c r="F184" s="47"/>
      <c r="G184" s="48"/>
      <c r="H184" s="32"/>
      <c r="I184" s="49"/>
      <c r="J184" s="32"/>
      <c r="K184" s="33"/>
      <c r="L184" s="50"/>
      <c r="M184" s="51"/>
      <c r="N184" s="51"/>
    </row>
    <row r="185" spans="1:14" ht="12.75">
      <c r="A185" s="45"/>
      <c r="B185" s="45"/>
      <c r="C185" s="45"/>
      <c r="D185" s="46"/>
      <c r="E185" s="47"/>
      <c r="F185" s="47"/>
      <c r="G185" s="48"/>
      <c r="H185" s="32"/>
      <c r="I185" s="49"/>
      <c r="J185" s="32"/>
      <c r="K185" s="33"/>
      <c r="L185" s="50"/>
      <c r="M185" s="51"/>
      <c r="N185" s="51"/>
    </row>
    <row r="186" spans="1:14" ht="12.75">
      <c r="A186" s="45"/>
      <c r="B186" s="45"/>
      <c r="C186" s="45"/>
      <c r="D186" s="46"/>
      <c r="E186" s="47"/>
      <c r="F186" s="47"/>
      <c r="G186" s="48"/>
      <c r="H186" s="32"/>
      <c r="I186" s="49"/>
      <c r="J186" s="32"/>
      <c r="K186" s="33"/>
      <c r="L186" s="50"/>
      <c r="M186" s="51"/>
      <c r="N186" s="51"/>
    </row>
    <row r="187" spans="1:14" ht="12.75">
      <c r="A187" s="45"/>
      <c r="B187" s="45"/>
      <c r="C187" s="45"/>
      <c r="D187" s="46"/>
      <c r="E187" s="47"/>
      <c r="F187" s="47"/>
      <c r="G187" s="48"/>
      <c r="H187" s="32"/>
      <c r="I187" s="49"/>
      <c r="J187" s="32"/>
      <c r="K187" s="33"/>
      <c r="L187" s="50"/>
      <c r="M187" s="51"/>
      <c r="N187" s="51"/>
    </row>
    <row r="188" spans="1:14" ht="12.75">
      <c r="A188" s="45"/>
      <c r="B188" s="45"/>
      <c r="C188" s="45"/>
      <c r="D188" s="46"/>
      <c r="E188" s="47"/>
      <c r="F188" s="47"/>
      <c r="G188" s="48"/>
      <c r="H188" s="32"/>
      <c r="I188" s="49"/>
      <c r="J188" s="32"/>
      <c r="K188" s="33"/>
      <c r="L188" s="50"/>
      <c r="M188" s="51"/>
      <c r="N188" s="51"/>
    </row>
    <row r="189" spans="1:14" ht="15">
      <c r="A189" s="26"/>
      <c r="B189" s="27"/>
      <c r="C189" s="27"/>
      <c r="D189" s="28"/>
      <c r="E189" s="29"/>
      <c r="F189" s="29"/>
      <c r="G189" s="30"/>
      <c r="H189" s="30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</sheetData>
  <sheetProtection/>
  <mergeCells count="16">
    <mergeCell ref="M7:M8"/>
    <mergeCell ref="N7:N8"/>
    <mergeCell ref="A9:C9"/>
    <mergeCell ref="A106:C106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Master</cp:lastModifiedBy>
  <cp:lastPrinted>2010-03-23T08:41:56Z</cp:lastPrinted>
  <dcterms:created xsi:type="dcterms:W3CDTF">2008-10-27T09:42:22Z</dcterms:created>
  <dcterms:modified xsi:type="dcterms:W3CDTF">2011-06-20T05:32:24Z</dcterms:modified>
  <cp:category/>
  <cp:version/>
  <cp:contentType/>
  <cp:contentStatus/>
</cp:coreProperties>
</file>