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0" windowWidth="19320" windowHeight="14925" activeTab="0"/>
  </bookViews>
  <sheets>
    <sheet name="Sheet1" sheetId="1" r:id="rId1"/>
    <sheet name="Sheet3" sheetId="2" state="hidden" r:id="rId2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<sst xmlns="http://schemas.openxmlformats.org/spreadsheetml/2006/main" count="81" uniqueCount="19">
  <si>
    <t>Море/Озеро</t>
  </si>
  <si>
    <t>Море</t>
  </si>
  <si>
    <t>2-спальный</t>
  </si>
  <si>
    <t>1-спальный</t>
  </si>
  <si>
    <t>3-спальный</t>
  </si>
  <si>
    <t>Этаж</t>
  </si>
  <si>
    <t>Вид</t>
  </si>
  <si>
    <t>площадь</t>
  </si>
  <si>
    <t>Общие</t>
  </si>
  <si>
    <t>части</t>
  </si>
  <si>
    <t>Общая</t>
  </si>
  <si>
    <t>Цена</t>
  </si>
  <si>
    <t>Стоимость</t>
  </si>
  <si>
    <t>Описание</t>
  </si>
  <si>
    <t>Жилая</t>
  </si>
  <si>
    <t>€</t>
  </si>
  <si>
    <t>Склад</t>
  </si>
  <si>
    <r>
      <rPr>
        <b/>
        <sz val="12"/>
        <color indexed="8"/>
        <rFont val="Times New Roman"/>
        <family val="1"/>
      </rPr>
      <t>€/кв. м.</t>
    </r>
  </si>
  <si>
    <t>Итого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</si>
</sst>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0.0"/>
    <numFmt numFmtId="187" formatCode="#,##0\ _л_в"/>
    <numFmt numFmtId="188" formatCode="[$€-2]\ #,##0"/>
    <numFmt numFmtId="189" formatCode="#,##0\ [$€-1]"/>
    <numFmt numFmtId="190" formatCode="#,##0.0\ [$€-1]"/>
    <numFmt numFmtId="191" formatCode="#,##0.0"/>
    <numFmt numFmtId="192" formatCode="#,##0\ &quot;лв&quot;"/>
    <numFmt numFmtId="193" formatCode="[$-402]dd\ mmmm\ yyyy\ &quot;г.&quot;"/>
    <numFmt numFmtId="194" formatCode="#,##0.00\ _л_в"/>
    <numFmt numFmtId="195" formatCode="#,##0.0\ _л_в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NumberFormat="1" applyFont="1" applyFill="1" applyBorder="1" applyAlignment="1">
      <alignment horizontal="left"/>
    </xf>
    <xf numFmtId="2" fontId="37" fillId="0" borderId="0" xfId="0" applyNumberFormat="1" applyFont="1" applyFill="1" applyBorder="1" applyAlignment="1">
      <alignment horizontal="left"/>
    </xf>
    <xf numFmtId="187" fontId="37" fillId="0" borderId="0" xfId="0" applyNumberFormat="1" applyFont="1" applyFill="1" applyBorder="1" applyAlignment="1">
      <alignment horizontal="left"/>
    </xf>
    <xf numFmtId="0" fontId="38" fillId="0" borderId="10" xfId="0" applyNumberFormat="1" applyFont="1" applyFill="1" applyBorder="1" applyAlignment="1">
      <alignment horizontal="center"/>
    </xf>
    <xf numFmtId="0" fontId="38" fillId="0" borderId="11" xfId="0" applyNumberFormat="1" applyFont="1" applyFill="1" applyBorder="1" applyAlignment="1">
      <alignment horizontal="center"/>
    </xf>
    <xf numFmtId="2" fontId="38" fillId="0" borderId="11" xfId="0" applyNumberFormat="1" applyFont="1" applyFill="1" applyBorder="1" applyAlignment="1">
      <alignment horizontal="center"/>
    </xf>
    <xf numFmtId="187" fontId="38" fillId="0" borderId="12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38" fillId="0" borderId="13" xfId="0" applyNumberFormat="1" applyFont="1" applyFill="1" applyBorder="1" applyAlignment="1">
      <alignment horizontal="center"/>
    </xf>
    <xf numFmtId="0" fontId="38" fillId="0" borderId="14" xfId="0" applyNumberFormat="1" applyFont="1" applyFill="1" applyBorder="1" applyAlignment="1">
      <alignment horizontal="center"/>
    </xf>
    <xf numFmtId="2" fontId="38" fillId="0" borderId="14" xfId="0" applyNumberFormat="1" applyFont="1" applyFill="1" applyBorder="1" applyAlignment="1">
      <alignment horizontal="center"/>
    </xf>
    <xf numFmtId="187" fontId="38" fillId="0" borderId="15" xfId="0" applyNumberFormat="1" applyFon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left"/>
    </xf>
    <xf numFmtId="190" fontId="37" fillId="0" borderId="17" xfId="0" applyNumberFormat="1" applyFont="1" applyFill="1" applyBorder="1" applyAlignment="1">
      <alignment horizontal="left"/>
    </xf>
    <xf numFmtId="187" fontId="37" fillId="0" borderId="17" xfId="0" applyNumberFormat="1" applyFont="1" applyFill="1" applyBorder="1" applyAlignment="1">
      <alignment horizontal="left"/>
    </xf>
    <xf numFmtId="189" fontId="37" fillId="0" borderId="18" xfId="0" applyNumberFormat="1" applyFont="1" applyFill="1" applyBorder="1" applyAlignment="1">
      <alignment horizontal="left"/>
    </xf>
    <xf numFmtId="3" fontId="37" fillId="0" borderId="19" xfId="0" applyNumberFormat="1" applyFont="1" applyFill="1" applyBorder="1" applyAlignment="1">
      <alignment horizontal="left"/>
    </xf>
    <xf numFmtId="190" fontId="37" fillId="0" borderId="20" xfId="0" applyNumberFormat="1" applyFont="1" applyFill="1" applyBorder="1" applyAlignment="1">
      <alignment horizontal="left"/>
    </xf>
    <xf numFmtId="187" fontId="37" fillId="0" borderId="20" xfId="0" applyNumberFormat="1" applyFont="1" applyFill="1" applyBorder="1" applyAlignment="1">
      <alignment horizontal="left"/>
    </xf>
    <xf numFmtId="189" fontId="37" fillId="0" borderId="21" xfId="0" applyNumberFormat="1" applyFont="1" applyFill="1" applyBorder="1" applyAlignment="1">
      <alignment horizontal="left"/>
    </xf>
    <xf numFmtId="0" fontId="37" fillId="0" borderId="19" xfId="0" applyNumberFormat="1" applyFont="1" applyFill="1" applyBorder="1" applyAlignment="1">
      <alignment horizontal="left"/>
    </xf>
    <xf numFmtId="0" fontId="37" fillId="0" borderId="20" xfId="0" applyFont="1" applyFill="1" applyBorder="1" applyAlignment="1">
      <alignment horizontal="left" vertical="top" wrapText="1"/>
    </xf>
    <xf numFmtId="0" fontId="37" fillId="0" borderId="20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/>
    </xf>
    <xf numFmtId="0" fontId="37" fillId="0" borderId="22" xfId="0" applyNumberFormat="1" applyFont="1" applyFill="1" applyBorder="1" applyAlignment="1">
      <alignment horizontal="left"/>
    </xf>
    <xf numFmtId="0" fontId="37" fillId="0" borderId="23" xfId="0" applyFont="1" applyFill="1" applyBorder="1" applyAlignment="1">
      <alignment horizontal="left" vertical="top" wrapText="1"/>
    </xf>
    <xf numFmtId="0" fontId="37" fillId="0" borderId="23" xfId="0" applyNumberFormat="1" applyFont="1" applyFill="1" applyBorder="1" applyAlignment="1">
      <alignment horizontal="left"/>
    </xf>
    <xf numFmtId="187" fontId="37" fillId="0" borderId="23" xfId="0" applyNumberFormat="1" applyFont="1" applyFill="1" applyBorder="1" applyAlignment="1">
      <alignment horizontal="left"/>
    </xf>
    <xf numFmtId="189" fontId="37" fillId="0" borderId="24" xfId="0" applyNumberFormat="1" applyFont="1" applyFill="1" applyBorder="1" applyAlignment="1">
      <alignment horizontal="left"/>
    </xf>
    <xf numFmtId="189" fontId="38" fillId="0" borderId="0" xfId="0" applyNumberFormat="1" applyFont="1" applyFill="1" applyBorder="1" applyAlignment="1">
      <alignment horizontal="center"/>
    </xf>
    <xf numFmtId="3" fontId="37" fillId="0" borderId="17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37" fillId="0" borderId="20" xfId="0" applyNumberFormat="1" applyFont="1" applyFill="1" applyBorder="1" applyAlignment="1">
      <alignment horizontal="left"/>
    </xf>
    <xf numFmtId="187" fontId="38" fillId="0" borderId="0" xfId="0" applyNumberFormat="1" applyFont="1" applyFill="1" applyBorder="1" applyAlignment="1">
      <alignment horizontal="center"/>
    </xf>
    <xf numFmtId="187" fontId="37" fillId="0" borderId="0" xfId="0" applyNumberFormat="1" applyFont="1" applyFill="1" applyBorder="1" applyAlignment="1">
      <alignment horizontal="center"/>
    </xf>
    <xf numFmtId="189" fontId="37" fillId="0" borderId="0" xfId="0" applyNumberFormat="1" applyFont="1" applyFill="1" applyBorder="1" applyAlignment="1">
      <alignment horizontal="center"/>
    </xf>
    <xf numFmtId="4" fontId="37" fillId="0" borderId="17" xfId="0" applyNumberFormat="1" applyFont="1" applyFill="1" applyBorder="1" applyAlignment="1">
      <alignment horizontal="left"/>
    </xf>
    <xf numFmtId="4" fontId="37" fillId="0" borderId="20" xfId="0" applyNumberFormat="1" applyFont="1" applyFill="1" applyBorder="1" applyAlignment="1">
      <alignment horizontal="left"/>
    </xf>
    <xf numFmtId="4" fontId="37" fillId="0" borderId="20" xfId="0" applyNumberFormat="1" applyFont="1" applyFill="1" applyBorder="1" applyAlignment="1">
      <alignment horizontal="left" vertical="top" wrapText="1"/>
    </xf>
    <xf numFmtId="4" fontId="3" fillId="0" borderId="20" xfId="0" applyNumberFormat="1" applyFont="1" applyFill="1" applyBorder="1" applyAlignment="1">
      <alignment horizontal="left" vertical="top" wrapText="1"/>
    </xf>
    <xf numFmtId="4" fontId="3" fillId="0" borderId="20" xfId="0" applyNumberFormat="1" applyFont="1" applyFill="1" applyBorder="1" applyAlignment="1">
      <alignment horizontal="left"/>
    </xf>
    <xf numFmtId="4" fontId="37" fillId="0" borderId="23" xfId="0" applyNumberFormat="1" applyFont="1" applyFill="1" applyBorder="1" applyAlignment="1">
      <alignment horizontal="left"/>
    </xf>
    <xf numFmtId="1" fontId="37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zoomScalePageLayoutView="0" workbookViewId="0" topLeftCell="A1">
      <selection activeCell="M14" sqref="M13:M14"/>
    </sheetView>
  </sheetViews>
  <sheetFormatPr defaultColWidth="9.140625" defaultRowHeight="15"/>
  <cols>
    <col min="1" max="1" width="1.1484375" style="1" customWidth="1"/>
    <col min="2" max="2" width="6.8515625" style="1" customWidth="1"/>
    <col min="3" max="3" width="14.57421875" style="1" customWidth="1"/>
    <col min="4" max="4" width="9.8515625" style="2" bestFit="1" customWidth="1"/>
    <col min="5" max="5" width="8.00390625" style="2" bestFit="1" customWidth="1"/>
    <col min="6" max="6" width="9.8515625" style="1" bestFit="1" customWidth="1"/>
    <col min="7" max="7" width="7.421875" style="1" bestFit="1" customWidth="1"/>
    <col min="8" max="8" width="10.140625" style="1" customWidth="1"/>
    <col min="9" max="9" width="13.7109375" style="1" customWidth="1"/>
    <col min="10" max="10" width="9.00390625" style="1" bestFit="1" customWidth="1"/>
    <col min="11" max="11" width="12.140625" style="3" bestFit="1" customWidth="1"/>
    <col min="12" max="12" width="10.421875" style="37" customWidth="1"/>
    <col min="13" max="13" width="12.57421875" style="1" customWidth="1"/>
    <col min="14" max="16384" width="9.140625" style="1" customWidth="1"/>
  </cols>
  <sheetData>
    <row r="1" spans="2:12" s="8" customFormat="1" ht="15.75">
      <c r="B1" s="4" t="s">
        <v>5</v>
      </c>
      <c r="C1" s="5" t="s">
        <v>13</v>
      </c>
      <c r="D1" s="6" t="s">
        <v>14</v>
      </c>
      <c r="E1" s="6" t="s">
        <v>8</v>
      </c>
      <c r="F1" s="5" t="s">
        <v>10</v>
      </c>
      <c r="G1" s="5" t="s">
        <v>16</v>
      </c>
      <c r="H1" s="5" t="s">
        <v>18</v>
      </c>
      <c r="I1" s="5" t="s">
        <v>6</v>
      </c>
      <c r="J1" s="5" t="s">
        <v>11</v>
      </c>
      <c r="K1" s="7" t="s">
        <v>12</v>
      </c>
      <c r="L1" s="36"/>
    </row>
    <row r="2" spans="2:12" s="8" customFormat="1" ht="16.5" thickBot="1">
      <c r="B2" s="9"/>
      <c r="C2" s="10"/>
      <c r="D2" s="11" t="s">
        <v>7</v>
      </c>
      <c r="E2" s="11" t="s">
        <v>9</v>
      </c>
      <c r="F2" s="10" t="s">
        <v>7</v>
      </c>
      <c r="G2" s="10"/>
      <c r="H2" s="10"/>
      <c r="I2" s="10"/>
      <c r="J2" s="10" t="s">
        <v>17</v>
      </c>
      <c r="K2" s="12" t="s">
        <v>15</v>
      </c>
      <c r="L2" s="36"/>
    </row>
    <row r="3" spans="2:13" ht="15.75">
      <c r="B3" s="13">
        <v>0</v>
      </c>
      <c r="C3" s="14" t="s">
        <v>2</v>
      </c>
      <c r="D3" s="39">
        <v>117.59</v>
      </c>
      <c r="E3" s="39">
        <v>17.07</v>
      </c>
      <c r="F3" s="39">
        <f>SUM(D3:E3)</f>
        <v>134.66</v>
      </c>
      <c r="G3" s="39">
        <v>2.8600000000000003</v>
      </c>
      <c r="H3" s="39">
        <f>SUM(F3+G3)</f>
        <v>137.52</v>
      </c>
      <c r="I3" s="14" t="s">
        <v>0</v>
      </c>
      <c r="J3" s="15">
        <v>2150</v>
      </c>
      <c r="K3" s="16">
        <f>ROUNDUP(H3*J3,-1)</f>
        <v>295670</v>
      </c>
      <c r="L3" s="45"/>
      <c r="M3" s="32"/>
    </row>
    <row r="4" spans="2:13" ht="15.75">
      <c r="B4" s="17">
        <v>0</v>
      </c>
      <c r="C4" s="18" t="s">
        <v>3</v>
      </c>
      <c r="D4" s="40">
        <v>105.69</v>
      </c>
      <c r="E4" s="40">
        <v>15.34</v>
      </c>
      <c r="F4" s="40">
        <f aca="true" t="shared" si="0" ref="F4:F14">SUM(D4:E4)</f>
        <v>121.03</v>
      </c>
      <c r="G4" s="40">
        <v>2.8600000000000003</v>
      </c>
      <c r="H4" s="40">
        <f aca="true" t="shared" si="1" ref="H4:H14">SUM(F4+G4)</f>
        <v>123.89</v>
      </c>
      <c r="I4" s="18" t="s">
        <v>1</v>
      </c>
      <c r="J4" s="19">
        <v>2150</v>
      </c>
      <c r="K4" s="20">
        <f aca="true" t="shared" si="2" ref="K4:K14">ROUNDUP(H4*J4,-1)</f>
        <v>266370</v>
      </c>
      <c r="L4" s="45"/>
      <c r="M4" s="32"/>
    </row>
    <row r="5" spans="2:13" ht="15.75">
      <c r="B5" s="17">
        <v>0</v>
      </c>
      <c r="C5" s="18" t="s">
        <v>3</v>
      </c>
      <c r="D5" s="40">
        <v>92.36</v>
      </c>
      <c r="E5" s="40">
        <v>12.62</v>
      </c>
      <c r="F5" s="40">
        <f t="shared" si="0"/>
        <v>104.98</v>
      </c>
      <c r="G5" s="40">
        <v>6.220000000000001</v>
      </c>
      <c r="H5" s="40">
        <f t="shared" si="1"/>
        <v>111.2</v>
      </c>
      <c r="I5" s="18" t="s">
        <v>0</v>
      </c>
      <c r="J5" s="19">
        <v>2140</v>
      </c>
      <c r="K5" s="20">
        <f t="shared" si="2"/>
        <v>237970</v>
      </c>
      <c r="L5" s="45"/>
      <c r="M5" s="32"/>
    </row>
    <row r="6" spans="2:13" ht="15.75">
      <c r="B6" s="21">
        <v>1</v>
      </c>
      <c r="C6" s="22" t="s">
        <v>2</v>
      </c>
      <c r="D6" s="41">
        <v>114.75</v>
      </c>
      <c r="E6" s="41">
        <v>16.25</v>
      </c>
      <c r="F6" s="40">
        <f t="shared" si="0"/>
        <v>131</v>
      </c>
      <c r="G6" s="40">
        <v>3.52</v>
      </c>
      <c r="H6" s="40">
        <f t="shared" si="1"/>
        <v>134.52</v>
      </c>
      <c r="I6" s="23" t="s">
        <v>0</v>
      </c>
      <c r="J6" s="19">
        <v>2190</v>
      </c>
      <c r="K6" s="20">
        <f t="shared" si="2"/>
        <v>294600</v>
      </c>
      <c r="L6" s="45"/>
      <c r="M6" s="32"/>
    </row>
    <row r="7" spans="2:13" ht="15.75">
      <c r="B7" s="21">
        <v>1</v>
      </c>
      <c r="C7" s="22" t="s">
        <v>3</v>
      </c>
      <c r="D7" s="41">
        <v>88.59</v>
      </c>
      <c r="E7" s="41">
        <v>14.09</v>
      </c>
      <c r="F7" s="40">
        <f t="shared" si="0"/>
        <v>102.68</v>
      </c>
      <c r="G7" s="40">
        <v>3.52</v>
      </c>
      <c r="H7" s="40">
        <f t="shared" si="1"/>
        <v>106.2</v>
      </c>
      <c r="I7" s="23" t="s">
        <v>1</v>
      </c>
      <c r="J7" s="19">
        <v>2200</v>
      </c>
      <c r="K7" s="20">
        <f t="shared" si="2"/>
        <v>233640</v>
      </c>
      <c r="L7" s="45"/>
      <c r="M7" s="32"/>
    </row>
    <row r="8" spans="2:13" ht="15.75">
      <c r="B8" s="21">
        <v>1</v>
      </c>
      <c r="C8" s="22" t="s">
        <v>2</v>
      </c>
      <c r="D8" s="41">
        <v>110.21</v>
      </c>
      <c r="E8" s="41">
        <v>16.5</v>
      </c>
      <c r="F8" s="40">
        <f t="shared" si="0"/>
        <v>126.71</v>
      </c>
      <c r="G8" s="40">
        <v>3.52</v>
      </c>
      <c r="H8" s="40">
        <f t="shared" si="1"/>
        <v>130.23</v>
      </c>
      <c r="I8" s="23" t="s">
        <v>0</v>
      </c>
      <c r="J8" s="19">
        <v>2190</v>
      </c>
      <c r="K8" s="20">
        <f t="shared" si="2"/>
        <v>285210</v>
      </c>
      <c r="L8" s="45"/>
      <c r="M8" s="32"/>
    </row>
    <row r="9" spans="2:13" ht="15.75">
      <c r="B9" s="21">
        <v>2</v>
      </c>
      <c r="C9" s="22" t="s">
        <v>2</v>
      </c>
      <c r="D9" s="41">
        <v>107.62</v>
      </c>
      <c r="E9" s="41">
        <v>17.11</v>
      </c>
      <c r="F9" s="40">
        <f t="shared" si="0"/>
        <v>124.73</v>
      </c>
      <c r="G9" s="40">
        <v>3.52</v>
      </c>
      <c r="H9" s="40">
        <f t="shared" si="1"/>
        <v>128.25</v>
      </c>
      <c r="I9" s="23" t="s">
        <v>0</v>
      </c>
      <c r="J9" s="19">
        <v>2210</v>
      </c>
      <c r="K9" s="20">
        <f t="shared" si="2"/>
        <v>283440</v>
      </c>
      <c r="L9" s="45"/>
      <c r="M9" s="32"/>
    </row>
    <row r="10" spans="2:13" ht="15.75">
      <c r="B10" s="21">
        <v>2</v>
      </c>
      <c r="C10" s="22" t="s">
        <v>3</v>
      </c>
      <c r="D10" s="41">
        <v>72.32</v>
      </c>
      <c r="E10" s="41">
        <v>11.5</v>
      </c>
      <c r="F10" s="40">
        <f t="shared" si="0"/>
        <v>83.82</v>
      </c>
      <c r="G10" s="40">
        <v>2.7800000000000002</v>
      </c>
      <c r="H10" s="40">
        <f t="shared" si="1"/>
        <v>86.6</v>
      </c>
      <c r="I10" s="23" t="s">
        <v>1</v>
      </c>
      <c r="J10" s="19">
        <v>2220</v>
      </c>
      <c r="K10" s="20">
        <f t="shared" si="2"/>
        <v>192260</v>
      </c>
      <c r="L10" s="45"/>
      <c r="M10" s="32"/>
    </row>
    <row r="11" spans="2:13" ht="15.75">
      <c r="B11" s="21">
        <v>2</v>
      </c>
      <c r="C11" s="22" t="s">
        <v>2</v>
      </c>
      <c r="D11" s="41">
        <v>105.04</v>
      </c>
      <c r="E11" s="41">
        <v>15.72</v>
      </c>
      <c r="F11" s="40">
        <f t="shared" si="0"/>
        <v>120.76</v>
      </c>
      <c r="G11" s="40">
        <v>3.35</v>
      </c>
      <c r="H11" s="40">
        <f t="shared" si="1"/>
        <v>124.11</v>
      </c>
      <c r="I11" s="23" t="s">
        <v>0</v>
      </c>
      <c r="J11" s="19">
        <v>2210</v>
      </c>
      <c r="K11" s="20">
        <f t="shared" si="2"/>
        <v>274290</v>
      </c>
      <c r="L11" s="45"/>
      <c r="M11" s="32"/>
    </row>
    <row r="12" spans="2:13" ht="15.75">
      <c r="B12" s="21">
        <v>3</v>
      </c>
      <c r="C12" s="22" t="s">
        <v>2</v>
      </c>
      <c r="D12" s="41">
        <v>100.31</v>
      </c>
      <c r="E12" s="41">
        <v>15.95</v>
      </c>
      <c r="F12" s="40">
        <f t="shared" si="0"/>
        <v>116.26</v>
      </c>
      <c r="G12" s="40">
        <v>3.35</v>
      </c>
      <c r="H12" s="40">
        <f t="shared" si="1"/>
        <v>119.61</v>
      </c>
      <c r="I12" s="23" t="s">
        <v>0</v>
      </c>
      <c r="J12" s="19">
        <v>2280</v>
      </c>
      <c r="K12" s="20">
        <f t="shared" si="2"/>
        <v>272720</v>
      </c>
      <c r="L12" s="45"/>
      <c r="M12" s="32"/>
    </row>
    <row r="13" spans="2:13" ht="15.75">
      <c r="B13" s="21">
        <v>3</v>
      </c>
      <c r="C13" s="22" t="s">
        <v>3</v>
      </c>
      <c r="D13" s="41">
        <v>71.91</v>
      </c>
      <c r="E13" s="41">
        <v>11.44</v>
      </c>
      <c r="F13" s="40">
        <f t="shared" si="0"/>
        <v>83.35</v>
      </c>
      <c r="G13" s="40">
        <v>5.33</v>
      </c>
      <c r="H13" s="40">
        <f t="shared" si="1"/>
        <v>88.67999999999999</v>
      </c>
      <c r="I13" s="23" t="s">
        <v>1</v>
      </c>
      <c r="J13" s="19">
        <v>2300</v>
      </c>
      <c r="K13" s="20">
        <f t="shared" si="2"/>
        <v>203970</v>
      </c>
      <c r="L13" s="45"/>
      <c r="M13" s="32"/>
    </row>
    <row r="14" spans="2:13" ht="15.75">
      <c r="B14" s="21">
        <v>3</v>
      </c>
      <c r="C14" s="22" t="s">
        <v>2</v>
      </c>
      <c r="D14" s="41">
        <v>104.86</v>
      </c>
      <c r="E14" s="41">
        <v>15.69</v>
      </c>
      <c r="F14" s="40">
        <f t="shared" si="0"/>
        <v>120.55</v>
      </c>
      <c r="G14" s="40">
        <v>7.93</v>
      </c>
      <c r="H14" s="40">
        <f t="shared" si="1"/>
        <v>128.48</v>
      </c>
      <c r="I14" s="23" t="s">
        <v>0</v>
      </c>
      <c r="J14" s="19">
        <v>2280</v>
      </c>
      <c r="K14" s="20">
        <f t="shared" si="2"/>
        <v>292940</v>
      </c>
      <c r="L14" s="45"/>
      <c r="M14" s="32"/>
    </row>
    <row r="15" spans="2:12" ht="15.75">
      <c r="B15" s="21">
        <v>1</v>
      </c>
      <c r="C15" s="22" t="s">
        <v>2</v>
      </c>
      <c r="D15" s="40">
        <v>106.89</v>
      </c>
      <c r="E15" s="40">
        <v>17.17</v>
      </c>
      <c r="F15" s="40">
        <f aca="true" t="shared" si="3" ref="F15:F35">SUM(D15:E15)</f>
        <v>124.06</v>
      </c>
      <c r="G15" s="40">
        <v>3.52</v>
      </c>
      <c r="H15" s="40">
        <f aca="true" t="shared" si="4" ref="H15:H22">SUM(F15+G15)</f>
        <v>127.58</v>
      </c>
      <c r="I15" s="23" t="s">
        <v>0</v>
      </c>
      <c r="J15" s="19">
        <v>2210</v>
      </c>
      <c r="K15" s="20">
        <f aca="true" t="shared" si="5" ref="K15:K22">ROUNDUP(H15*J15,-1)</f>
        <v>281960</v>
      </c>
      <c r="L15" s="38"/>
    </row>
    <row r="16" spans="2:12" ht="15.75">
      <c r="B16" s="21">
        <v>2</v>
      </c>
      <c r="C16" s="22" t="s">
        <v>2</v>
      </c>
      <c r="D16" s="40">
        <v>105.29</v>
      </c>
      <c r="E16" s="40">
        <v>15.92</v>
      </c>
      <c r="F16" s="40">
        <f t="shared" si="3"/>
        <v>121.21000000000001</v>
      </c>
      <c r="G16" s="40">
        <v>3.52</v>
      </c>
      <c r="H16" s="40">
        <f t="shared" si="4"/>
        <v>124.73</v>
      </c>
      <c r="I16" s="23" t="s">
        <v>0</v>
      </c>
      <c r="J16" s="19">
        <v>2240</v>
      </c>
      <c r="K16" s="20">
        <f t="shared" si="5"/>
        <v>279400</v>
      </c>
      <c r="L16" s="38"/>
    </row>
    <row r="17" spans="2:12" ht="15.75">
      <c r="B17" s="21">
        <v>2</v>
      </c>
      <c r="C17" s="22" t="s">
        <v>3</v>
      </c>
      <c r="D17" s="40">
        <v>74.09</v>
      </c>
      <c r="E17" s="40">
        <v>11.9</v>
      </c>
      <c r="F17" s="40">
        <f t="shared" si="3"/>
        <v>85.99000000000001</v>
      </c>
      <c r="G17" s="40">
        <v>3.52</v>
      </c>
      <c r="H17" s="40">
        <f t="shared" si="4"/>
        <v>89.51</v>
      </c>
      <c r="I17" s="23" t="s">
        <v>1</v>
      </c>
      <c r="J17" s="19">
        <v>2220</v>
      </c>
      <c r="K17" s="20">
        <f t="shared" si="5"/>
        <v>198720</v>
      </c>
      <c r="L17" s="38"/>
    </row>
    <row r="18" spans="2:12" ht="15.75">
      <c r="B18" s="21">
        <v>2</v>
      </c>
      <c r="C18" s="22" t="s">
        <v>2</v>
      </c>
      <c r="D18" s="40">
        <v>104.3</v>
      </c>
      <c r="E18" s="40">
        <v>16.76</v>
      </c>
      <c r="F18" s="40">
        <f t="shared" si="3"/>
        <v>121.06</v>
      </c>
      <c r="G18" s="40">
        <v>2.78</v>
      </c>
      <c r="H18" s="40">
        <f t="shared" si="4"/>
        <v>123.84</v>
      </c>
      <c r="I18" s="23" t="s">
        <v>0</v>
      </c>
      <c r="J18" s="19">
        <v>2240</v>
      </c>
      <c r="K18" s="20">
        <f t="shared" si="5"/>
        <v>277410</v>
      </c>
      <c r="L18" s="38"/>
    </row>
    <row r="19" spans="2:12" ht="15.75">
      <c r="B19" s="21">
        <v>3</v>
      </c>
      <c r="C19" s="22" t="s">
        <v>2</v>
      </c>
      <c r="D19" s="40">
        <v>104.89</v>
      </c>
      <c r="E19" s="40">
        <v>15.86</v>
      </c>
      <c r="F19" s="40">
        <f t="shared" si="3"/>
        <v>120.75</v>
      </c>
      <c r="G19" s="40">
        <v>3.35</v>
      </c>
      <c r="H19" s="40">
        <f t="shared" si="4"/>
        <v>124.1</v>
      </c>
      <c r="I19" s="23" t="s">
        <v>0</v>
      </c>
      <c r="J19" s="19">
        <v>2330</v>
      </c>
      <c r="K19" s="20">
        <f t="shared" si="5"/>
        <v>289160</v>
      </c>
      <c r="L19" s="38"/>
    </row>
    <row r="20" spans="2:12" ht="15.75">
      <c r="B20" s="21">
        <v>3</v>
      </c>
      <c r="C20" s="22" t="s">
        <v>2</v>
      </c>
      <c r="D20" s="40">
        <v>104.03</v>
      </c>
      <c r="E20" s="40">
        <v>16.71</v>
      </c>
      <c r="F20" s="40">
        <f t="shared" si="3"/>
        <v>120.74000000000001</v>
      </c>
      <c r="G20" s="40">
        <v>5.33</v>
      </c>
      <c r="H20" s="40">
        <f t="shared" si="4"/>
        <v>126.07000000000001</v>
      </c>
      <c r="I20" s="23" t="s">
        <v>0</v>
      </c>
      <c r="J20" s="19">
        <v>2330</v>
      </c>
      <c r="K20" s="20">
        <f t="shared" si="5"/>
        <v>293750</v>
      </c>
      <c r="L20" s="38"/>
    </row>
    <row r="21" spans="2:12" ht="15.75">
      <c r="B21" s="21">
        <v>4</v>
      </c>
      <c r="C21" s="22" t="s">
        <v>4</v>
      </c>
      <c r="D21" s="40">
        <v>143.74</v>
      </c>
      <c r="E21" s="40">
        <v>21.75</v>
      </c>
      <c r="F21" s="40">
        <f t="shared" si="3"/>
        <v>165.49</v>
      </c>
      <c r="G21" s="40">
        <v>7.93</v>
      </c>
      <c r="H21" s="40">
        <f t="shared" si="4"/>
        <v>173.42000000000002</v>
      </c>
      <c r="I21" s="23" t="s">
        <v>0</v>
      </c>
      <c r="J21" s="19">
        <v>2380</v>
      </c>
      <c r="K21" s="20">
        <f t="shared" si="5"/>
        <v>412740</v>
      </c>
      <c r="L21" s="38"/>
    </row>
    <row r="22" spans="2:12" ht="16.5" thickBot="1">
      <c r="B22" s="27">
        <v>4</v>
      </c>
      <c r="C22" s="28" t="s">
        <v>4</v>
      </c>
      <c r="D22" s="44">
        <v>126.48</v>
      </c>
      <c r="E22" s="44">
        <v>19.14</v>
      </c>
      <c r="F22" s="44">
        <f t="shared" si="3"/>
        <v>145.62</v>
      </c>
      <c r="G22" s="44">
        <v>6.65</v>
      </c>
      <c r="H22" s="44">
        <f t="shared" si="4"/>
        <v>152.27</v>
      </c>
      <c r="I22" s="29" t="s">
        <v>0</v>
      </c>
      <c r="J22" s="30">
        <v>2400</v>
      </c>
      <c r="K22" s="31">
        <f t="shared" si="5"/>
        <v>365450</v>
      </c>
      <c r="L22" s="38"/>
    </row>
    <row r="23" spans="2:13" ht="15.75">
      <c r="B23" s="13">
        <v>0</v>
      </c>
      <c r="C23" s="33" t="s">
        <v>2</v>
      </c>
      <c r="D23" s="39">
        <v>115.88</v>
      </c>
      <c r="E23" s="39">
        <v>16.93</v>
      </c>
      <c r="F23" s="39">
        <f t="shared" si="3"/>
        <v>132.81</v>
      </c>
      <c r="G23" s="39">
        <v>2.87</v>
      </c>
      <c r="H23" s="39">
        <f>SUM(F23+G23)</f>
        <v>135.68</v>
      </c>
      <c r="I23" s="33" t="s">
        <v>0</v>
      </c>
      <c r="J23" s="15">
        <v>2180</v>
      </c>
      <c r="K23" s="16">
        <f>ROUNDUP(H23*J23,-1)</f>
        <v>295790</v>
      </c>
      <c r="L23" s="38"/>
      <c r="M23" s="34"/>
    </row>
    <row r="24" spans="2:13" ht="15.75">
      <c r="B24" s="17">
        <v>0</v>
      </c>
      <c r="C24" s="35" t="s">
        <v>3</v>
      </c>
      <c r="D24" s="40">
        <v>106.94</v>
      </c>
      <c r="E24" s="40">
        <v>15.62</v>
      </c>
      <c r="F24" s="40">
        <f t="shared" si="3"/>
        <v>122.56</v>
      </c>
      <c r="G24" s="40">
        <v>2.87</v>
      </c>
      <c r="H24" s="40">
        <f aca="true" t="shared" si="6" ref="H24:H35">SUM(F24+G24)</f>
        <v>125.43</v>
      </c>
      <c r="I24" s="35" t="s">
        <v>1</v>
      </c>
      <c r="J24" s="19">
        <v>2160</v>
      </c>
      <c r="K24" s="20">
        <f aca="true" t="shared" si="7" ref="K24:K35">ROUNDUP(H24*J24,-1)</f>
        <v>270930</v>
      </c>
      <c r="L24" s="38"/>
      <c r="M24" s="34"/>
    </row>
    <row r="25" spans="2:13" ht="15.75">
      <c r="B25" s="17">
        <v>0</v>
      </c>
      <c r="C25" s="35" t="s">
        <v>3</v>
      </c>
      <c r="D25" s="40">
        <v>92.16</v>
      </c>
      <c r="E25" s="40">
        <v>13.28</v>
      </c>
      <c r="F25" s="40">
        <f t="shared" si="3"/>
        <v>105.44</v>
      </c>
      <c r="G25" s="40">
        <v>6.22</v>
      </c>
      <c r="H25" s="40">
        <f t="shared" si="6"/>
        <v>111.66</v>
      </c>
      <c r="I25" s="35" t="s">
        <v>0</v>
      </c>
      <c r="J25" s="19">
        <v>2160</v>
      </c>
      <c r="K25" s="20">
        <f t="shared" si="7"/>
        <v>241190</v>
      </c>
      <c r="L25" s="38"/>
      <c r="M25" s="34"/>
    </row>
    <row r="26" spans="2:12" ht="15.75">
      <c r="B26" s="21">
        <v>1</v>
      </c>
      <c r="C26" s="22" t="s">
        <v>2</v>
      </c>
      <c r="D26" s="40">
        <v>108.73</v>
      </c>
      <c r="E26" s="40">
        <v>17.41</v>
      </c>
      <c r="F26" s="40">
        <f t="shared" si="3"/>
        <v>126.14</v>
      </c>
      <c r="G26" s="40">
        <v>3.52</v>
      </c>
      <c r="H26" s="40">
        <f t="shared" si="6"/>
        <v>129.66</v>
      </c>
      <c r="I26" s="23" t="s">
        <v>0</v>
      </c>
      <c r="J26" s="19">
        <v>2210</v>
      </c>
      <c r="K26" s="20">
        <f t="shared" si="7"/>
        <v>286550</v>
      </c>
      <c r="L26" s="38"/>
    </row>
    <row r="27" spans="2:12" ht="15.75">
      <c r="B27" s="21">
        <v>1</v>
      </c>
      <c r="C27" s="22" t="s">
        <v>3</v>
      </c>
      <c r="D27" s="40">
        <v>84.06</v>
      </c>
      <c r="E27" s="40">
        <v>13.46</v>
      </c>
      <c r="F27" s="40">
        <f t="shared" si="3"/>
        <v>97.52000000000001</v>
      </c>
      <c r="G27" s="40">
        <v>3.52</v>
      </c>
      <c r="H27" s="40">
        <f t="shared" si="6"/>
        <v>101.04</v>
      </c>
      <c r="I27" s="23" t="s">
        <v>1</v>
      </c>
      <c r="J27" s="19">
        <v>2200</v>
      </c>
      <c r="K27" s="20">
        <f t="shared" si="7"/>
        <v>222290</v>
      </c>
      <c r="L27" s="38"/>
    </row>
    <row r="28" spans="2:12" ht="15.75">
      <c r="B28" s="21">
        <v>1</v>
      </c>
      <c r="C28" s="22" t="s">
        <v>2</v>
      </c>
      <c r="D28" s="40">
        <v>106.89</v>
      </c>
      <c r="E28" s="40">
        <v>16.1</v>
      </c>
      <c r="F28" s="40">
        <f t="shared" si="3"/>
        <v>122.99000000000001</v>
      </c>
      <c r="G28" s="40">
        <v>3.52</v>
      </c>
      <c r="H28" s="40">
        <f t="shared" si="6"/>
        <v>126.51</v>
      </c>
      <c r="I28" s="23" t="s">
        <v>0</v>
      </c>
      <c r="J28" s="19">
        <v>2210</v>
      </c>
      <c r="K28" s="20">
        <f t="shared" si="7"/>
        <v>279590</v>
      </c>
      <c r="L28" s="38"/>
    </row>
    <row r="29" spans="2:12" ht="15.75">
      <c r="B29" s="21">
        <v>2</v>
      </c>
      <c r="C29" s="22" t="s">
        <v>2</v>
      </c>
      <c r="D29" s="40">
        <v>105.29</v>
      </c>
      <c r="E29" s="40">
        <v>16.85</v>
      </c>
      <c r="F29" s="40">
        <f t="shared" si="3"/>
        <v>122.14000000000001</v>
      </c>
      <c r="G29" s="40">
        <v>3.52</v>
      </c>
      <c r="H29" s="40">
        <f t="shared" si="6"/>
        <v>125.66000000000001</v>
      </c>
      <c r="I29" s="23" t="s">
        <v>0</v>
      </c>
      <c r="J29" s="19">
        <v>2240</v>
      </c>
      <c r="K29" s="20">
        <f t="shared" si="7"/>
        <v>281480</v>
      </c>
      <c r="L29" s="38"/>
    </row>
    <row r="30" spans="2:12" ht="15.75">
      <c r="B30" s="21">
        <v>2</v>
      </c>
      <c r="C30" s="22" t="s">
        <v>3</v>
      </c>
      <c r="D30" s="40">
        <v>74.09</v>
      </c>
      <c r="E30" s="40">
        <v>11.86</v>
      </c>
      <c r="F30" s="40">
        <f t="shared" si="3"/>
        <v>85.95</v>
      </c>
      <c r="G30" s="40">
        <v>2.78</v>
      </c>
      <c r="H30" s="40">
        <f t="shared" si="6"/>
        <v>88.73</v>
      </c>
      <c r="I30" s="23" t="s">
        <v>1</v>
      </c>
      <c r="J30" s="19">
        <v>2220</v>
      </c>
      <c r="K30" s="20">
        <f t="shared" si="7"/>
        <v>196990</v>
      </c>
      <c r="L30" s="38"/>
    </row>
    <row r="31" spans="2:12" ht="15.75">
      <c r="B31" s="21">
        <v>2</v>
      </c>
      <c r="C31" s="22" t="s">
        <v>2</v>
      </c>
      <c r="D31" s="40">
        <v>104.3</v>
      </c>
      <c r="E31" s="40">
        <v>15.71</v>
      </c>
      <c r="F31" s="40">
        <f t="shared" si="3"/>
        <v>120.00999999999999</v>
      </c>
      <c r="G31" s="40">
        <v>3.35</v>
      </c>
      <c r="H31" s="40">
        <f t="shared" si="6"/>
        <v>123.35999999999999</v>
      </c>
      <c r="I31" s="23" t="s">
        <v>0</v>
      </c>
      <c r="J31" s="19">
        <v>2240</v>
      </c>
      <c r="K31" s="20">
        <f t="shared" si="7"/>
        <v>276330</v>
      </c>
      <c r="L31" s="38"/>
    </row>
    <row r="32" spans="2:12" ht="15.75">
      <c r="B32" s="21">
        <v>3</v>
      </c>
      <c r="C32" s="22" t="s">
        <v>2</v>
      </c>
      <c r="D32" s="40">
        <v>104.89</v>
      </c>
      <c r="E32" s="40">
        <v>16.79</v>
      </c>
      <c r="F32" s="40">
        <f t="shared" si="3"/>
        <v>121.68</v>
      </c>
      <c r="G32" s="40">
        <v>3.35</v>
      </c>
      <c r="H32" s="40">
        <f t="shared" si="6"/>
        <v>125.03</v>
      </c>
      <c r="I32" s="23" t="s">
        <v>0</v>
      </c>
      <c r="J32" s="19">
        <v>2330</v>
      </c>
      <c r="K32" s="20">
        <f t="shared" si="7"/>
        <v>291320</v>
      </c>
      <c r="L32" s="38"/>
    </row>
    <row r="33" spans="2:12" ht="15.75">
      <c r="B33" s="24">
        <v>3</v>
      </c>
      <c r="C33" s="25" t="s">
        <v>3</v>
      </c>
      <c r="D33" s="42">
        <v>73.55</v>
      </c>
      <c r="E33" s="42">
        <v>11.77</v>
      </c>
      <c r="F33" s="43">
        <f t="shared" si="3"/>
        <v>85.32</v>
      </c>
      <c r="G33" s="43">
        <v>5.33</v>
      </c>
      <c r="H33" s="40">
        <f t="shared" si="6"/>
        <v>90.64999999999999</v>
      </c>
      <c r="I33" s="26" t="s">
        <v>1</v>
      </c>
      <c r="J33" s="19">
        <v>2320</v>
      </c>
      <c r="K33" s="20">
        <f t="shared" si="7"/>
        <v>210310</v>
      </c>
      <c r="L33" s="38"/>
    </row>
    <row r="34" spans="2:12" ht="15.75">
      <c r="B34" s="21">
        <v>3</v>
      </c>
      <c r="C34" s="22" t="s">
        <v>2</v>
      </c>
      <c r="D34" s="40">
        <v>104.03</v>
      </c>
      <c r="E34" s="40">
        <v>15.67</v>
      </c>
      <c r="F34" s="40">
        <f t="shared" si="3"/>
        <v>119.7</v>
      </c>
      <c r="G34" s="40">
        <v>7.93</v>
      </c>
      <c r="H34" s="40">
        <f t="shared" si="6"/>
        <v>127.63</v>
      </c>
      <c r="I34" s="23" t="s">
        <v>0</v>
      </c>
      <c r="J34" s="19">
        <v>2330</v>
      </c>
      <c r="K34" s="20">
        <f t="shared" si="7"/>
        <v>297380</v>
      </c>
      <c r="L34" s="38"/>
    </row>
    <row r="35" spans="2:12" ht="16.5" thickBot="1">
      <c r="B35" s="27">
        <v>4</v>
      </c>
      <c r="C35" s="28" t="s">
        <v>4</v>
      </c>
      <c r="D35" s="44">
        <v>126.48</v>
      </c>
      <c r="E35" s="44">
        <v>19.07</v>
      </c>
      <c r="F35" s="44">
        <f t="shared" si="3"/>
        <v>145.55</v>
      </c>
      <c r="G35" s="44">
        <v>3.56</v>
      </c>
      <c r="H35" s="44">
        <f t="shared" si="6"/>
        <v>149.11</v>
      </c>
      <c r="I35" s="29" t="s">
        <v>0</v>
      </c>
      <c r="J35" s="30">
        <v>2400</v>
      </c>
      <c r="K35" s="31">
        <f t="shared" si="7"/>
        <v>357870</v>
      </c>
      <c r="L35" s="38"/>
    </row>
    <row r="36" ht="15.75">
      <c r="F36" s="46"/>
    </row>
    <row r="37" ht="15.75">
      <c r="F37" s="46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stefan.kosev</dc:creator>
  <cp:keywords/>
  <dc:description/>
  <cp:lastModifiedBy>User</cp:lastModifiedBy>
  <cp:lastPrinted>2014-01-08T10:01:48Z</cp:lastPrinted>
  <dcterms:created xsi:type="dcterms:W3CDTF">2013-02-07T13:34:01Z</dcterms:created>
  <dcterms:modified xsi:type="dcterms:W3CDTF">2014-03-17T10:10:48Z</dcterms:modified>
  <cp:category/>
  <cp:version/>
  <cp:contentType/>
  <cp:contentStatus/>
</cp:coreProperties>
</file>